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476" windowWidth="15480" windowHeight="5985" tabRatio="477" activeTab="0"/>
  </bookViews>
  <sheets>
    <sheet name="Elenco Ben_Liste Bén" sheetId="1" r:id="rId1"/>
  </sheets>
  <definedNames>
    <definedName name="_xlnm._FilterDatabase" localSheetId="0" hidden="1">'Elenco Ben_Liste Bén'!$B$7:$S$627</definedName>
    <definedName name="_xlnm.Print_Area" localSheetId="0">'Elenco Ben_Liste Bén'!$B$1:$S$592</definedName>
    <definedName name="_xlnm.Print_Titles" localSheetId="0">'Elenco Ben_Liste Bén'!$1:$8</definedName>
  </definedNames>
  <calcPr fullCalcOnLoad="1"/>
</workbook>
</file>

<file path=xl/comments1.xml><?xml version="1.0" encoding="utf-8"?>
<comments xmlns="http://schemas.openxmlformats.org/spreadsheetml/2006/main">
  <authors>
    <author>Paola</author>
    <author>Anna</author>
    <author>Regione Toscana</author>
  </authors>
  <commentList>
    <comment ref="E41" authorId="0">
      <text>
        <r>
          <rPr>
            <b/>
            <sz val="8"/>
            <rFont val="Tahoma"/>
            <family val="0"/>
          </rPr>
          <t xml:space="preserve">Anna:
</t>
        </r>
        <r>
          <rPr>
            <sz val="8"/>
            <rFont val="Tahoma"/>
            <family val="2"/>
          </rPr>
          <t>Altri contatti:</t>
        </r>
        <r>
          <rPr>
            <b/>
            <sz val="8"/>
            <rFont val="Tahoma"/>
            <family val="0"/>
          </rPr>
          <t xml:space="preserve">
</t>
        </r>
        <r>
          <rPr>
            <sz val="8"/>
            <rFont val="Tahoma"/>
            <family val="2"/>
          </rPr>
          <t>Alessia Roveti (contabilità)
roveti@cittadelvino.com;
benvenuti@cittadelvino.com</t>
        </r>
        <r>
          <rPr>
            <sz val="8"/>
            <rFont val="Tahoma"/>
            <family val="0"/>
          </rPr>
          <t xml:space="preserve">
</t>
        </r>
      </text>
    </comment>
    <comment ref="E565" authorId="1">
      <text>
        <r>
          <rPr>
            <b/>
            <sz val="8"/>
            <rFont val="Tahoma"/>
            <family val="0"/>
          </rPr>
          <t>Anna:</t>
        </r>
        <r>
          <rPr>
            <sz val="8"/>
            <rFont val="Tahoma"/>
            <family val="0"/>
          </rPr>
          <t xml:space="preserve">
Gaddi, non più Marsili</t>
        </r>
      </text>
    </comment>
    <comment ref="D580" authorId="1">
      <text>
        <r>
          <rPr>
            <b/>
            <sz val="8"/>
            <rFont val="Tahoma"/>
            <family val="0"/>
          </rPr>
          <t>Anna:</t>
        </r>
        <r>
          <rPr>
            <sz val="8"/>
            <rFont val="Tahoma"/>
            <family val="0"/>
          </rPr>
          <t xml:space="preserve">
Ex art. 19 
LR Toscana 21 marzo 2000, n° 39</t>
        </r>
      </text>
    </comment>
    <comment ref="M400" authorId="2">
      <text>
        <r>
          <rPr>
            <b/>
            <sz val="8"/>
            <rFont val="Tahoma"/>
            <family val="0"/>
          </rPr>
          <t>Regione Toscana:</t>
        </r>
        <r>
          <rPr>
            <sz val="8"/>
            <rFont val="Tahoma"/>
            <family val="0"/>
          </rPr>
          <t xml:space="preserve">
proroga appr. CD 
23/12/2013</t>
        </r>
      </text>
    </comment>
    <comment ref="M401" authorId="2">
      <text>
        <r>
          <rPr>
            <b/>
            <sz val="8"/>
            <rFont val="Tahoma"/>
            <family val="0"/>
          </rPr>
          <t>Regione Toscana:</t>
        </r>
        <r>
          <rPr>
            <sz val="8"/>
            <rFont val="Tahoma"/>
            <family val="0"/>
          </rPr>
          <t xml:space="preserve">
proroga appr. CD 
23/12/2013</t>
        </r>
      </text>
    </comment>
    <comment ref="M402" authorId="2">
      <text>
        <r>
          <rPr>
            <b/>
            <sz val="8"/>
            <rFont val="Tahoma"/>
            <family val="0"/>
          </rPr>
          <t>Regione Toscana:</t>
        </r>
        <r>
          <rPr>
            <sz val="8"/>
            <rFont val="Tahoma"/>
            <family val="0"/>
          </rPr>
          <t xml:space="preserve">
proroga appr. CD 
23/12/2013</t>
        </r>
      </text>
    </comment>
    <comment ref="M403" authorId="2">
      <text>
        <r>
          <rPr>
            <b/>
            <sz val="8"/>
            <rFont val="Tahoma"/>
            <family val="0"/>
          </rPr>
          <t>Regione Toscana:</t>
        </r>
        <r>
          <rPr>
            <sz val="8"/>
            <rFont val="Tahoma"/>
            <family val="0"/>
          </rPr>
          <t xml:space="preserve">
proroga appr. CD 
23/12/2013</t>
        </r>
      </text>
    </comment>
    <comment ref="M404" authorId="2">
      <text>
        <r>
          <rPr>
            <b/>
            <sz val="8"/>
            <rFont val="Tahoma"/>
            <family val="0"/>
          </rPr>
          <t>Regione Toscana:</t>
        </r>
        <r>
          <rPr>
            <sz val="8"/>
            <rFont val="Tahoma"/>
            <family val="0"/>
          </rPr>
          <t xml:space="preserve">
proroga appr. CD 
23/12/2013</t>
        </r>
      </text>
    </comment>
    <comment ref="M405" authorId="2">
      <text>
        <r>
          <rPr>
            <b/>
            <sz val="8"/>
            <rFont val="Tahoma"/>
            <family val="0"/>
          </rPr>
          <t>Regione Toscana:</t>
        </r>
        <r>
          <rPr>
            <sz val="8"/>
            <rFont val="Tahoma"/>
            <family val="0"/>
          </rPr>
          <t xml:space="preserve">
proroga appr. CD 
23/12/2013</t>
        </r>
      </text>
    </comment>
    <comment ref="M81" authorId="0">
      <text>
        <r>
          <rPr>
            <b/>
            <sz val="8"/>
            <rFont val="Tahoma"/>
            <family val="0"/>
          </rPr>
          <t xml:space="preserve">Anna:
</t>
        </r>
        <r>
          <rPr>
            <sz val="8"/>
            <rFont val="Tahoma"/>
            <family val="2"/>
          </rPr>
          <t xml:space="preserve">Procedura scritta CD n. 33 del 14/09/2012 (proroga dal 30/09/2012 al 31/03/2013) </t>
        </r>
        <r>
          <rPr>
            <sz val="8"/>
            <rFont val="Tahoma"/>
            <family val="0"/>
          </rPr>
          <t xml:space="preserve">
</t>
        </r>
      </text>
    </comment>
    <comment ref="M86" authorId="0">
      <text>
        <r>
          <rPr>
            <b/>
            <sz val="8"/>
            <rFont val="Tahoma"/>
            <family val="0"/>
          </rPr>
          <t>Anna:
Proroga di 6 mesi con procedura n. 31/2012 (da 12.08.2012 a 12.02.2013)</t>
        </r>
        <r>
          <rPr>
            <sz val="8"/>
            <rFont val="Tahoma"/>
            <family val="0"/>
          </rPr>
          <t xml:space="preserve">
</t>
        </r>
      </text>
    </comment>
    <comment ref="M91" authorId="0">
      <text>
        <r>
          <rPr>
            <b/>
            <sz val="8"/>
            <rFont val="Tahoma"/>
            <family val="0"/>
          </rPr>
          <t>Anna:
Proroga di 6 mesi con procedura n. 31/2012 (da 12.08.2012 a 12.02.2013)</t>
        </r>
        <r>
          <rPr>
            <sz val="8"/>
            <rFont val="Tahoma"/>
            <family val="0"/>
          </rPr>
          <t xml:space="preserve">
</t>
        </r>
      </text>
    </comment>
    <comment ref="M92" authorId="0">
      <text>
        <r>
          <rPr>
            <b/>
            <sz val="8"/>
            <rFont val="Tahoma"/>
            <family val="0"/>
          </rPr>
          <t>Anna:
Proroga di 6 mesi con procedura n. 31/2012 (da 12.08.2012 a 12.02.2013)</t>
        </r>
        <r>
          <rPr>
            <sz val="8"/>
            <rFont val="Tahoma"/>
            <family val="0"/>
          </rPr>
          <t xml:space="preserve">
</t>
        </r>
      </text>
    </comment>
    <comment ref="M93" authorId="0">
      <text>
        <r>
          <rPr>
            <b/>
            <sz val="8"/>
            <rFont val="Tahoma"/>
            <family val="0"/>
          </rPr>
          <t>Anna:
Proroga di 6 mesi con procedura n. 31/2012 (da 12.08.2012 a 12.02.2013)</t>
        </r>
        <r>
          <rPr>
            <sz val="8"/>
            <rFont val="Tahoma"/>
            <family val="0"/>
          </rPr>
          <t xml:space="preserve">
</t>
        </r>
      </text>
    </comment>
    <comment ref="M112" authorId="0">
      <text>
        <r>
          <rPr>
            <b/>
            <sz val="8"/>
            <rFont val="Tahoma"/>
            <family val="0"/>
          </rPr>
          <t>Anna:
Proroga di 6 mesi con procedura n. 31/2012 (da 12.08.2012 a 12.02.2013)</t>
        </r>
        <r>
          <rPr>
            <sz val="8"/>
            <rFont val="Tahoma"/>
            <family val="0"/>
          </rPr>
          <t xml:space="preserve">
</t>
        </r>
      </text>
    </comment>
    <comment ref="M198" authorId="0">
      <text>
        <r>
          <rPr>
            <b/>
            <sz val="8"/>
            <rFont val="Tahoma"/>
            <family val="0"/>
          </rPr>
          <t>Anna:
Proroga di 6 mesi con procedura n. 31/2012 (da 12.08.2012 a 12.02.2013)</t>
        </r>
        <r>
          <rPr>
            <sz val="8"/>
            <rFont val="Tahoma"/>
            <family val="0"/>
          </rPr>
          <t xml:space="preserve">
</t>
        </r>
      </text>
    </comment>
    <comment ref="M226" authorId="0">
      <text>
        <r>
          <rPr>
            <b/>
            <sz val="8"/>
            <rFont val="Tahoma"/>
            <family val="0"/>
          </rPr>
          <t>Anna:
Proroga di 6 mesi con procedura n. 31/2012 (da 12.08.2012 a 12.02.2013)</t>
        </r>
        <r>
          <rPr>
            <sz val="8"/>
            <rFont val="Tahoma"/>
            <family val="0"/>
          </rPr>
          <t xml:space="preserve">
</t>
        </r>
      </text>
    </comment>
    <comment ref="M27" authorId="1">
      <text>
        <r>
          <rPr>
            <b/>
            <sz val="8"/>
            <rFont val="Tahoma"/>
            <family val="0"/>
          </rPr>
          <t>Anna:</t>
        </r>
        <r>
          <rPr>
            <sz val="8"/>
            <rFont val="Tahoma"/>
            <family val="0"/>
          </rPr>
          <t xml:space="preserve">
Procedura scritta CD n. 44 del 17 aprile 2013 (proroga dal 31/05/2013 al 31/07/2013)</t>
        </r>
      </text>
    </comment>
    <comment ref="M34" authorId="1">
      <text>
        <r>
          <rPr>
            <b/>
            <sz val="8"/>
            <rFont val="Tahoma"/>
            <family val="0"/>
          </rPr>
          <t>Anna:</t>
        </r>
        <r>
          <rPr>
            <sz val="8"/>
            <rFont val="Tahoma"/>
            <family val="0"/>
          </rPr>
          <t xml:space="preserve">
Procedura scritta CD n. 44 del 17 aprile 2013 (proroga dal 31/05/2013 al 31/07/2013)</t>
        </r>
      </text>
    </comment>
    <comment ref="M37" authorId="1">
      <text>
        <r>
          <rPr>
            <b/>
            <sz val="8"/>
            <rFont val="Tahoma"/>
            <family val="0"/>
          </rPr>
          <t>Anna:</t>
        </r>
        <r>
          <rPr>
            <sz val="8"/>
            <rFont val="Tahoma"/>
            <family val="0"/>
          </rPr>
          <t xml:space="preserve">
Procedura scritta CD n. 44 del 17 aprile 2013 (proroga dal 31/05/2013 al 31/07/2013)</t>
        </r>
      </text>
    </comment>
    <comment ref="M104" authorId="1">
      <text>
        <r>
          <rPr>
            <b/>
            <sz val="8"/>
            <rFont val="Tahoma"/>
            <family val="0"/>
          </rPr>
          <t>Anna:</t>
        </r>
        <r>
          <rPr>
            <sz val="8"/>
            <rFont val="Tahoma"/>
            <family val="0"/>
          </rPr>
          <t xml:space="preserve">
Procedura scritta CD n. 44 del 17 aprile 2013 (proroga dal 31/05/2013 al 31/07/2013)</t>
        </r>
      </text>
    </comment>
    <comment ref="M142" authorId="1">
      <text>
        <r>
          <rPr>
            <b/>
            <sz val="8"/>
            <rFont val="Tahoma"/>
            <family val="0"/>
          </rPr>
          <t>Anna:</t>
        </r>
        <r>
          <rPr>
            <sz val="8"/>
            <rFont val="Tahoma"/>
            <family val="0"/>
          </rPr>
          <t xml:space="preserve">
Procedura scritta CD n. 44 del 17 aprile 2013 (proroga dal 31/05/2013 al 31/07/2013)</t>
        </r>
      </text>
    </comment>
    <comment ref="M152" authorId="1">
      <text>
        <r>
          <rPr>
            <b/>
            <sz val="8"/>
            <rFont val="Tahoma"/>
            <family val="0"/>
          </rPr>
          <t>Anna:</t>
        </r>
        <r>
          <rPr>
            <sz val="8"/>
            <rFont val="Tahoma"/>
            <family val="0"/>
          </rPr>
          <t xml:space="preserve">
Procedura scritta CD n. 44 del 17 aprile 2013 (proroga dal 31/05/2013 al 31/07/2013)</t>
        </r>
      </text>
    </comment>
    <comment ref="M168" authorId="1">
      <text>
        <r>
          <rPr>
            <b/>
            <sz val="8"/>
            <rFont val="Tahoma"/>
            <family val="0"/>
          </rPr>
          <t>Anna:</t>
        </r>
        <r>
          <rPr>
            <sz val="8"/>
            <rFont val="Tahoma"/>
            <family val="0"/>
          </rPr>
          <t xml:space="preserve">
Procedura scritta CD n. 44 del 17 aprile 2013 (proroga dal 31/05/2013 al 31/07/2013)</t>
        </r>
      </text>
    </comment>
    <comment ref="M170" authorId="1">
      <text>
        <r>
          <rPr>
            <b/>
            <sz val="8"/>
            <rFont val="Tahoma"/>
            <family val="0"/>
          </rPr>
          <t>Anna:</t>
        </r>
        <r>
          <rPr>
            <sz val="8"/>
            <rFont val="Tahoma"/>
            <family val="0"/>
          </rPr>
          <t xml:space="preserve">
Procedura scritta CD n. 44 del 17 aprile 2013 (proroga dal 31/05/2013 al 31/07/2013)</t>
        </r>
      </text>
    </comment>
    <comment ref="M214" authorId="1">
      <text>
        <r>
          <rPr>
            <b/>
            <sz val="8"/>
            <rFont val="Tahoma"/>
            <family val="0"/>
          </rPr>
          <t>Anna:</t>
        </r>
        <r>
          <rPr>
            <sz val="8"/>
            <rFont val="Tahoma"/>
            <family val="0"/>
          </rPr>
          <t xml:space="preserve">
Procedura scritta CD n. 44 del 17 aprile 2013 (proroga dal 31/05/2013 al 31/07/2013)</t>
        </r>
      </text>
    </comment>
    <comment ref="M243" authorId="1">
      <text>
        <r>
          <rPr>
            <b/>
            <sz val="8"/>
            <rFont val="Tahoma"/>
            <family val="0"/>
          </rPr>
          <t>Anna:</t>
        </r>
        <r>
          <rPr>
            <sz val="8"/>
            <rFont val="Tahoma"/>
            <family val="0"/>
          </rPr>
          <t xml:space="preserve">
Procedura scritta CD n. 44 del 17 aprile 2013 (proroga dal 31/05/2013 al 31/07/2013)</t>
        </r>
      </text>
    </comment>
    <comment ref="M248" authorId="1">
      <text>
        <r>
          <rPr>
            <b/>
            <sz val="8"/>
            <rFont val="Tahoma"/>
            <family val="0"/>
          </rPr>
          <t>Anna:</t>
        </r>
        <r>
          <rPr>
            <sz val="8"/>
            <rFont val="Tahoma"/>
            <family val="0"/>
          </rPr>
          <t xml:space="preserve">
Procedura scritta CD n. 44 del 17 aprile 2013 (proroga dal 31/05/2013 al 31/07/2013)</t>
        </r>
      </text>
    </comment>
    <comment ref="M284" authorId="1">
      <text>
        <r>
          <rPr>
            <b/>
            <sz val="8"/>
            <rFont val="Tahoma"/>
            <family val="0"/>
          </rPr>
          <t>Anna:</t>
        </r>
        <r>
          <rPr>
            <sz val="8"/>
            <rFont val="Tahoma"/>
            <family val="0"/>
          </rPr>
          <t xml:space="preserve">
Procedura scritta CD n. 44 del 17 aprile 2013 (proroga dal 31/05/2013 al 31/07/2013)</t>
        </r>
      </text>
    </comment>
    <comment ref="M285" authorId="1">
      <text>
        <r>
          <rPr>
            <b/>
            <sz val="8"/>
            <rFont val="Tahoma"/>
            <family val="0"/>
          </rPr>
          <t>Anna:</t>
        </r>
        <r>
          <rPr>
            <sz val="8"/>
            <rFont val="Tahoma"/>
            <family val="0"/>
          </rPr>
          <t xml:space="preserve">
Procedura scritta CD n. 44 del 17 aprile 2013 (proroga dal 31/05/2013 al 31/07/2013)</t>
        </r>
      </text>
    </comment>
    <comment ref="M286" authorId="1">
      <text>
        <r>
          <rPr>
            <b/>
            <sz val="8"/>
            <rFont val="Tahoma"/>
            <family val="0"/>
          </rPr>
          <t>Anna:</t>
        </r>
        <r>
          <rPr>
            <sz val="8"/>
            <rFont val="Tahoma"/>
            <family val="0"/>
          </rPr>
          <t xml:space="preserve">
Procedura scritta CD n. 44 del 17 aprile 2013 (proroga dal 31/05/2013 al 31/07/2013)</t>
        </r>
      </text>
    </comment>
    <comment ref="M299" authorId="1">
      <text>
        <r>
          <rPr>
            <b/>
            <sz val="8"/>
            <rFont val="Tahoma"/>
            <family val="0"/>
          </rPr>
          <t>Anna:</t>
        </r>
        <r>
          <rPr>
            <sz val="8"/>
            <rFont val="Tahoma"/>
            <family val="0"/>
          </rPr>
          <t xml:space="preserve">
Procedura scritta CD n. 44 del 17 aprile 2013 (proroga dal 31/05/2013 al 31/07/2013)</t>
        </r>
      </text>
    </comment>
    <comment ref="M314" authorId="1">
      <text>
        <r>
          <rPr>
            <b/>
            <sz val="8"/>
            <rFont val="Tahoma"/>
            <family val="0"/>
          </rPr>
          <t>Anna:</t>
        </r>
        <r>
          <rPr>
            <sz val="8"/>
            <rFont val="Tahoma"/>
            <family val="0"/>
          </rPr>
          <t xml:space="preserve">
Procedura scritta CD n. 44 del 17 aprile 2013 (proroga dal 31/05/2013 al 31/07/2013)</t>
        </r>
      </text>
    </comment>
    <comment ref="M322" authorId="1">
      <text>
        <r>
          <rPr>
            <b/>
            <sz val="8"/>
            <rFont val="Tahoma"/>
            <family val="0"/>
          </rPr>
          <t>Anna:</t>
        </r>
        <r>
          <rPr>
            <sz val="8"/>
            <rFont val="Tahoma"/>
            <family val="0"/>
          </rPr>
          <t xml:space="preserve">
Procedura scritta CD n. 44 del 17 aprile 2013 (proroga dal 31/05/2013 al 31/07/2013)</t>
        </r>
      </text>
    </comment>
    <comment ref="M332" authorId="1">
      <text>
        <r>
          <rPr>
            <b/>
            <sz val="8"/>
            <rFont val="Tahoma"/>
            <family val="0"/>
          </rPr>
          <t>Anna:</t>
        </r>
        <r>
          <rPr>
            <sz val="8"/>
            <rFont val="Tahoma"/>
            <family val="0"/>
          </rPr>
          <t xml:space="preserve">
Procedura scritta CD n. 44 del 17 aprile 2013 (proroga dal 31/05/2013 al 31/07/2013)</t>
        </r>
      </text>
    </comment>
    <comment ref="M341" authorId="1">
      <text>
        <r>
          <rPr>
            <b/>
            <sz val="8"/>
            <rFont val="Tahoma"/>
            <family val="0"/>
          </rPr>
          <t>Anna:</t>
        </r>
        <r>
          <rPr>
            <sz val="8"/>
            <rFont val="Tahoma"/>
            <family val="0"/>
          </rPr>
          <t xml:space="preserve">
Procedura scritta CD n. 44 del 17 aprile 2013 (proroga dal 31/05/2013 al 31/07/2013)</t>
        </r>
      </text>
    </comment>
    <comment ref="M396" authorId="1">
      <text>
        <r>
          <rPr>
            <b/>
            <sz val="8"/>
            <rFont val="Tahoma"/>
            <family val="0"/>
          </rPr>
          <t>Anna:</t>
        </r>
        <r>
          <rPr>
            <sz val="8"/>
            <rFont val="Tahoma"/>
            <family val="0"/>
          </rPr>
          <t xml:space="preserve">
Procedura scritta CD n. 41 del 26/03/2013 (proroga dal 03/04/2013 al 15/05/2013) </t>
        </r>
      </text>
    </comment>
    <comment ref="M397" authorId="1">
      <text>
        <r>
          <rPr>
            <b/>
            <sz val="8"/>
            <rFont val="Tahoma"/>
            <family val="0"/>
          </rPr>
          <t>Anna:</t>
        </r>
        <r>
          <rPr>
            <sz val="8"/>
            <rFont val="Tahoma"/>
            <family val="0"/>
          </rPr>
          <t xml:space="preserve">
Procedura scritta CD n. 41 del 26/03/2013 (proroga dal 03/04/2013 al 15/05/2013) </t>
        </r>
      </text>
    </comment>
    <comment ref="M398" authorId="1">
      <text>
        <r>
          <rPr>
            <b/>
            <sz val="8"/>
            <rFont val="Tahoma"/>
            <family val="0"/>
          </rPr>
          <t>Anna:</t>
        </r>
        <r>
          <rPr>
            <sz val="8"/>
            <rFont val="Tahoma"/>
            <family val="0"/>
          </rPr>
          <t xml:space="preserve">
Procedura scritta CD n. 41 del 26/03/2013 (proroga dal 03/04/2013 al 15/05/2013) </t>
        </r>
      </text>
    </comment>
    <comment ref="M399" authorId="1">
      <text>
        <r>
          <rPr>
            <b/>
            <sz val="8"/>
            <rFont val="Tahoma"/>
            <family val="0"/>
          </rPr>
          <t>Anna:</t>
        </r>
        <r>
          <rPr>
            <sz val="8"/>
            <rFont val="Tahoma"/>
            <family val="0"/>
          </rPr>
          <t xml:space="preserve">
Procedura scritta CD n. 41 del 26/03/2013 (proroga dal 03/04/2013 al 15/05/2013) </t>
        </r>
      </text>
    </comment>
    <comment ref="M47" authorId="1">
      <text>
        <r>
          <rPr>
            <b/>
            <sz val="8"/>
            <rFont val="Tahoma"/>
            <family val="0"/>
          </rPr>
          <t>Anna:</t>
        </r>
        <r>
          <rPr>
            <sz val="8"/>
            <rFont val="Tahoma"/>
            <family val="0"/>
          </rPr>
          <t xml:space="preserve">
Procedura scritta CD n. 40 del 04/03/2013 (proroga dal 28/02/2013 al 28/05/2013)</t>
        </r>
      </text>
    </comment>
    <comment ref="M53" authorId="1">
      <text>
        <r>
          <rPr>
            <b/>
            <sz val="8"/>
            <rFont val="Tahoma"/>
            <family val="0"/>
          </rPr>
          <t>Anna:</t>
        </r>
        <r>
          <rPr>
            <sz val="8"/>
            <rFont val="Tahoma"/>
            <family val="0"/>
          </rPr>
          <t xml:space="preserve">
Procedura scritta CD n. 40 del 04/03/2013 (proroga dal 28/02/2013 al 28/05/2013)</t>
        </r>
      </text>
    </comment>
    <comment ref="M75" authorId="1">
      <text>
        <r>
          <rPr>
            <b/>
            <sz val="8"/>
            <rFont val="Tahoma"/>
            <family val="0"/>
          </rPr>
          <t>Anna:</t>
        </r>
        <r>
          <rPr>
            <sz val="8"/>
            <rFont val="Tahoma"/>
            <family val="0"/>
          </rPr>
          <t xml:space="preserve">
Procedura scritta CD n. 40 del 04/03/2013 (proroga dal 28/02/2013 al 28/05/2013)</t>
        </r>
      </text>
    </comment>
    <comment ref="M131" authorId="1">
      <text>
        <r>
          <rPr>
            <b/>
            <sz val="8"/>
            <rFont val="Tahoma"/>
            <family val="0"/>
          </rPr>
          <t>Anna:</t>
        </r>
        <r>
          <rPr>
            <sz val="8"/>
            <rFont val="Tahoma"/>
            <family val="0"/>
          </rPr>
          <t xml:space="preserve">
Procedura scritta CD n. 40 del 04/03/2013 (proroga dal 28/02/2013 al 28/05/2013)</t>
        </r>
      </text>
    </comment>
    <comment ref="M132" authorId="1">
      <text>
        <r>
          <rPr>
            <b/>
            <sz val="8"/>
            <rFont val="Tahoma"/>
            <family val="0"/>
          </rPr>
          <t>Anna:</t>
        </r>
        <r>
          <rPr>
            <sz val="8"/>
            <rFont val="Tahoma"/>
            <family val="0"/>
          </rPr>
          <t xml:space="preserve">
Procedura scritta CD n. 40 del 04/03/2013 (proroga dal 28/02/2013 al 28/05/2013)</t>
        </r>
      </text>
    </comment>
    <comment ref="M329" authorId="1">
      <text>
        <r>
          <rPr>
            <b/>
            <sz val="8"/>
            <rFont val="Tahoma"/>
            <family val="0"/>
          </rPr>
          <t>Anna:</t>
        </r>
        <r>
          <rPr>
            <sz val="8"/>
            <rFont val="Tahoma"/>
            <family val="0"/>
          </rPr>
          <t xml:space="preserve">
Procedura scritta CD n. 40 del 04/03/2013 (proroga dal 28/02/2013 al 28/05/2013)</t>
        </r>
      </text>
    </comment>
    <comment ref="M334" authorId="1">
      <text>
        <r>
          <rPr>
            <b/>
            <sz val="8"/>
            <rFont val="Tahoma"/>
            <family val="0"/>
          </rPr>
          <t>Anna:</t>
        </r>
        <r>
          <rPr>
            <sz val="8"/>
            <rFont val="Tahoma"/>
            <family val="0"/>
          </rPr>
          <t xml:space="preserve">
Procedura scritta CD n. 40 del 04/03/2013 (proroga dal 28/02/2013 al 28/05/2013)</t>
        </r>
      </text>
    </comment>
    <comment ref="M337" authorId="1">
      <text>
        <r>
          <rPr>
            <b/>
            <sz val="8"/>
            <rFont val="Tahoma"/>
            <family val="0"/>
          </rPr>
          <t>Anna:</t>
        </r>
        <r>
          <rPr>
            <sz val="8"/>
            <rFont val="Tahoma"/>
            <family val="0"/>
          </rPr>
          <t xml:space="preserve">
Procedura scritta CD n. 40 del 04/03/2013 (proroga dal 28/02/2013 al 28/05/2013)</t>
        </r>
      </text>
    </comment>
    <comment ref="M124" authorId="1">
      <text>
        <r>
          <rPr>
            <b/>
            <sz val="8"/>
            <rFont val="Tahoma"/>
            <family val="0"/>
          </rPr>
          <t>Anna:</t>
        </r>
        <r>
          <rPr>
            <sz val="8"/>
            <rFont val="Tahoma"/>
            <family val="0"/>
          </rPr>
          <t xml:space="preserve">
Procedura scritta CD n. 40 del 04/03/2013 (proroga dal 31/03/2013 al 30/06/2013)</t>
        </r>
      </text>
    </comment>
    <comment ref="M165" authorId="1">
      <text>
        <r>
          <rPr>
            <b/>
            <sz val="8"/>
            <rFont val="Tahoma"/>
            <family val="0"/>
          </rPr>
          <t>Anna:</t>
        </r>
        <r>
          <rPr>
            <sz val="8"/>
            <rFont val="Tahoma"/>
            <family val="0"/>
          </rPr>
          <t xml:space="preserve">
Procedura scritta CD n. 40 del 04/03/2013 (proroga dal 31/03/2013 al 30/06/2013)</t>
        </r>
      </text>
    </comment>
    <comment ref="M71" authorId="1">
      <text>
        <r>
          <rPr>
            <b/>
            <sz val="8"/>
            <rFont val="Tahoma"/>
            <family val="0"/>
          </rPr>
          <t>Anna:</t>
        </r>
        <r>
          <rPr>
            <sz val="8"/>
            <rFont val="Tahoma"/>
            <family val="0"/>
          </rPr>
          <t xml:space="preserve">
Procedura scritta CD n. 35 del 19/10/2012 (proroga dal 31/10/2012 al 31/01/2013)</t>
        </r>
      </text>
    </comment>
    <comment ref="M85" authorId="1">
      <text>
        <r>
          <rPr>
            <b/>
            <sz val="8"/>
            <rFont val="Tahoma"/>
            <family val="0"/>
          </rPr>
          <t>Anna:</t>
        </r>
        <r>
          <rPr>
            <sz val="8"/>
            <rFont val="Tahoma"/>
            <family val="0"/>
          </rPr>
          <t xml:space="preserve">
Procedura scritta CD n. 35 del 19/10/2012 (proroga dal 31/10/2012 al 31/01/2013)</t>
        </r>
      </text>
    </comment>
    <comment ref="M87" authorId="1">
      <text>
        <r>
          <rPr>
            <b/>
            <sz val="8"/>
            <rFont val="Tahoma"/>
            <family val="0"/>
          </rPr>
          <t>Anna:</t>
        </r>
        <r>
          <rPr>
            <sz val="8"/>
            <rFont val="Tahoma"/>
            <family val="0"/>
          </rPr>
          <t xml:space="preserve">
Procedura scritta CD n. 35 del 19/10/2012 (proroga dal 31/10/2012 al 31/01/2013)</t>
        </r>
      </text>
    </comment>
    <comment ref="M88" authorId="1">
      <text>
        <r>
          <rPr>
            <b/>
            <sz val="8"/>
            <rFont val="Tahoma"/>
            <family val="0"/>
          </rPr>
          <t>Anna:</t>
        </r>
        <r>
          <rPr>
            <sz val="8"/>
            <rFont val="Tahoma"/>
            <family val="0"/>
          </rPr>
          <t xml:space="preserve">
Procedura scritta CD n. 35 del 19/10/2012 (proroga dal 31/10/2012 al 31/01/2013)</t>
        </r>
      </text>
    </comment>
    <comment ref="M89" authorId="1">
      <text>
        <r>
          <rPr>
            <b/>
            <sz val="8"/>
            <rFont val="Tahoma"/>
            <family val="0"/>
          </rPr>
          <t>Anna:</t>
        </r>
        <r>
          <rPr>
            <sz val="8"/>
            <rFont val="Tahoma"/>
            <family val="0"/>
          </rPr>
          <t xml:space="preserve">
Procedura scritta CD n. 35 del 19/10/2012 (proroga dal 31/10/2012 al 31/01/2013)</t>
        </r>
      </text>
    </comment>
    <comment ref="M331" authorId="1">
      <text>
        <r>
          <rPr>
            <b/>
            <sz val="8"/>
            <rFont val="Tahoma"/>
            <family val="0"/>
          </rPr>
          <t>Anna:</t>
        </r>
        <r>
          <rPr>
            <sz val="8"/>
            <rFont val="Tahoma"/>
            <family val="0"/>
          </rPr>
          <t xml:space="preserve">
Procedura scritta CD n. 35 del 19/10/2012 (proroga dal 31/10/2012 al 31/01/2013)</t>
        </r>
      </text>
    </comment>
    <comment ref="M273" authorId="0">
      <text>
        <r>
          <rPr>
            <b/>
            <sz val="8"/>
            <rFont val="Tahoma"/>
            <family val="0"/>
          </rPr>
          <t xml:space="preserve">Anna:
</t>
        </r>
        <r>
          <rPr>
            <sz val="8"/>
            <rFont val="Tahoma"/>
            <family val="2"/>
          </rPr>
          <t xml:space="preserve">Procedura scritta CD n. 33 del 14/09/2012 (proroga dal 30/09/2012 al 31/03/2013) </t>
        </r>
        <r>
          <rPr>
            <sz val="8"/>
            <rFont val="Tahoma"/>
            <family val="0"/>
          </rPr>
          <t xml:space="preserve">
</t>
        </r>
      </text>
    </comment>
    <comment ref="M381" authorId="0">
      <text>
        <r>
          <rPr>
            <b/>
            <sz val="8"/>
            <rFont val="Tahoma"/>
            <family val="0"/>
          </rPr>
          <t xml:space="preserve">Anna:
</t>
        </r>
        <r>
          <rPr>
            <sz val="8"/>
            <rFont val="Tahoma"/>
            <family val="2"/>
          </rPr>
          <t xml:space="preserve">Procedura scritta CD n. 33 del 14/09/2012 (proroga dal 30/09/2012 al 31/03/2013) </t>
        </r>
        <r>
          <rPr>
            <sz val="8"/>
            <rFont val="Tahoma"/>
            <family val="0"/>
          </rPr>
          <t xml:space="preserve">
</t>
        </r>
      </text>
    </comment>
    <comment ref="M20" authorId="1">
      <text>
        <r>
          <rPr>
            <b/>
            <sz val="8"/>
            <rFont val="Tahoma"/>
            <family val="0"/>
          </rPr>
          <t>Anna:</t>
        </r>
        <r>
          <rPr>
            <sz val="8"/>
            <rFont val="Tahoma"/>
            <family val="0"/>
          </rPr>
          <t xml:space="preserve">
Procedura scritta CD n. 29 del 07/06/2012 (proroga dal 19 agosto al 20 dicembre 2012)</t>
        </r>
      </text>
    </comment>
    <comment ref="M98" authorId="1">
      <text>
        <r>
          <rPr>
            <b/>
            <sz val="8"/>
            <rFont val="Tahoma"/>
            <family val="0"/>
          </rPr>
          <t>Anna:</t>
        </r>
        <r>
          <rPr>
            <sz val="8"/>
            <rFont val="Tahoma"/>
            <family val="0"/>
          </rPr>
          <t xml:space="preserve">
Procedura scritta CD n. 29 del 07/06/2012 (proroga dal 19 agosto al 20 dicembre 2012)</t>
        </r>
      </text>
    </comment>
    <comment ref="M133" authorId="1">
      <text>
        <r>
          <rPr>
            <b/>
            <sz val="8"/>
            <rFont val="Tahoma"/>
            <family val="0"/>
          </rPr>
          <t>Anna:</t>
        </r>
        <r>
          <rPr>
            <sz val="8"/>
            <rFont val="Tahoma"/>
            <family val="0"/>
          </rPr>
          <t xml:space="preserve">
Procedura scritta CD n. 29 del 07/06/2012 (proroga dal 19 agosto al 20 dicembre 2012)</t>
        </r>
      </text>
    </comment>
    <comment ref="M197" authorId="1">
      <text>
        <r>
          <rPr>
            <b/>
            <sz val="8"/>
            <rFont val="Tahoma"/>
            <family val="0"/>
          </rPr>
          <t>Anna:</t>
        </r>
        <r>
          <rPr>
            <sz val="8"/>
            <rFont val="Tahoma"/>
            <family val="0"/>
          </rPr>
          <t xml:space="preserve">
Procedura scritta CD n. 29 del 07/06/2012 (proroga dal 19 agosto al 20 dicembre 2012)</t>
        </r>
      </text>
    </comment>
    <comment ref="M212" authorId="1">
      <text>
        <r>
          <rPr>
            <b/>
            <sz val="8"/>
            <rFont val="Tahoma"/>
            <family val="0"/>
          </rPr>
          <t>Anna:</t>
        </r>
        <r>
          <rPr>
            <sz val="8"/>
            <rFont val="Tahoma"/>
            <family val="0"/>
          </rPr>
          <t xml:space="preserve">
Procedura scritta CD n. 29 del 07/06/2012 (proroga dal 19 agosto al 20 dicembre 2012)</t>
        </r>
      </text>
    </comment>
    <comment ref="M239" authorId="1">
      <text>
        <r>
          <rPr>
            <b/>
            <sz val="8"/>
            <rFont val="Tahoma"/>
            <family val="0"/>
          </rPr>
          <t>Anna:</t>
        </r>
        <r>
          <rPr>
            <sz val="8"/>
            <rFont val="Tahoma"/>
            <family val="0"/>
          </rPr>
          <t xml:space="preserve">
Procedura scritta CD n. 29 del 07/06/2012 (proroga dal 19 agosto al 20 dicembre 2012)</t>
        </r>
      </text>
    </comment>
    <comment ref="M260" authorId="1">
      <text>
        <r>
          <rPr>
            <b/>
            <sz val="8"/>
            <rFont val="Tahoma"/>
            <family val="0"/>
          </rPr>
          <t>Anna:</t>
        </r>
        <r>
          <rPr>
            <sz val="8"/>
            <rFont val="Tahoma"/>
            <family val="0"/>
          </rPr>
          <t xml:space="preserve">
Procedura scritta CD n. 29 del 07/06/2012 (proroga dal 19 agosto al 20 dicembre 2012)</t>
        </r>
      </text>
    </comment>
    <comment ref="M338" authorId="1">
      <text>
        <r>
          <rPr>
            <b/>
            <sz val="8"/>
            <rFont val="Tahoma"/>
            <family val="0"/>
          </rPr>
          <t>Anna:</t>
        </r>
        <r>
          <rPr>
            <sz val="8"/>
            <rFont val="Tahoma"/>
            <family val="0"/>
          </rPr>
          <t xml:space="preserve">
Procedura scritta CD n. 29 del 07/06/2012 (proroga dal 19 agosto al 20 dicembre 2012)</t>
        </r>
      </text>
    </comment>
    <comment ref="M94" authorId="1">
      <text>
        <r>
          <rPr>
            <b/>
            <sz val="8"/>
            <rFont val="Tahoma"/>
            <family val="0"/>
          </rPr>
          <t>Anna:</t>
        </r>
        <r>
          <rPr>
            <sz val="8"/>
            <rFont val="Tahoma"/>
            <family val="0"/>
          </rPr>
          <t xml:space="preserve">
Procedura scritta CD n. 29 del 07/06/2012 (proroga dal 31 ottobre 2012 al 31 dicembre 2012)</t>
        </r>
      </text>
    </comment>
    <comment ref="M138" authorId="1">
      <text>
        <r>
          <rPr>
            <b/>
            <sz val="8"/>
            <rFont val="Tahoma"/>
            <family val="0"/>
          </rPr>
          <t>Anna:</t>
        </r>
        <r>
          <rPr>
            <sz val="8"/>
            <rFont val="Tahoma"/>
            <family val="0"/>
          </rPr>
          <t xml:space="preserve">
Procedura scritta CD n. 29 del 07/06/2012 (proroga dal 31 ottobre 2012 al 31 dicembre 2012)</t>
        </r>
      </text>
    </comment>
    <comment ref="M139" authorId="1">
      <text>
        <r>
          <rPr>
            <b/>
            <sz val="8"/>
            <rFont val="Tahoma"/>
            <family val="0"/>
          </rPr>
          <t>Anna:</t>
        </r>
        <r>
          <rPr>
            <sz val="8"/>
            <rFont val="Tahoma"/>
            <family val="0"/>
          </rPr>
          <t xml:space="preserve">
Procedura scritta CD n. 29 del 07/06/2012 (proroga dal 31 ottobre 2012 al 31 dicembre 2012)</t>
        </r>
      </text>
    </comment>
    <comment ref="M140" authorId="1">
      <text>
        <r>
          <rPr>
            <b/>
            <sz val="8"/>
            <rFont val="Tahoma"/>
            <family val="0"/>
          </rPr>
          <t>Anna:</t>
        </r>
        <r>
          <rPr>
            <sz val="8"/>
            <rFont val="Tahoma"/>
            <family val="0"/>
          </rPr>
          <t xml:space="preserve">
Procedura scritta CD n. 29 del 07/06/2012 (proroga dal 31 ottobre 2012 al 31 dicembre 2012)</t>
        </r>
      </text>
    </comment>
    <comment ref="M141" authorId="1">
      <text>
        <r>
          <rPr>
            <b/>
            <sz val="8"/>
            <rFont val="Tahoma"/>
            <family val="0"/>
          </rPr>
          <t>Anna:</t>
        </r>
        <r>
          <rPr>
            <sz val="8"/>
            <rFont val="Tahoma"/>
            <family val="0"/>
          </rPr>
          <t xml:space="preserve">
Procedura scritta CD n. 29 del 07/06/2012 (proroga dal 31 ottobre 2012 al 31 dicembre 2012)</t>
        </r>
      </text>
    </comment>
    <comment ref="M225" authorId="1">
      <text>
        <r>
          <rPr>
            <b/>
            <sz val="8"/>
            <rFont val="Tahoma"/>
            <family val="0"/>
          </rPr>
          <t>Anna:</t>
        </r>
        <r>
          <rPr>
            <sz val="8"/>
            <rFont val="Tahoma"/>
            <family val="0"/>
          </rPr>
          <t xml:space="preserve">
Procedura scritta CD n. 29 del 07/06/2012 (proroga dal 12 agosto 2012 al 12 febbraio 2013)</t>
        </r>
      </text>
    </comment>
    <comment ref="M240" authorId="1">
      <text>
        <r>
          <rPr>
            <b/>
            <sz val="8"/>
            <rFont val="Tahoma"/>
            <family val="0"/>
          </rPr>
          <t>Anna:</t>
        </r>
        <r>
          <rPr>
            <sz val="8"/>
            <rFont val="Tahoma"/>
            <family val="0"/>
          </rPr>
          <t xml:space="preserve">
Procedura scritta CD n. 29 del 07/06/2012 (proroga dal 12 agosto 2012 al 12 febbraio 2013)</t>
        </r>
      </text>
    </comment>
    <comment ref="M241" authorId="1">
      <text>
        <r>
          <rPr>
            <b/>
            <sz val="8"/>
            <rFont val="Tahoma"/>
            <family val="0"/>
          </rPr>
          <t>Anna:</t>
        </r>
        <r>
          <rPr>
            <sz val="8"/>
            <rFont val="Tahoma"/>
            <family val="0"/>
          </rPr>
          <t xml:space="preserve">
Procedura scritta CD n. 29 del 07/06/2012 (proroga dal 12 agosto 2012 al 12 febbraio 2013)</t>
        </r>
      </text>
    </comment>
    <comment ref="M261" authorId="1">
      <text>
        <r>
          <rPr>
            <b/>
            <sz val="8"/>
            <rFont val="Tahoma"/>
            <family val="0"/>
          </rPr>
          <t>Anna:</t>
        </r>
        <r>
          <rPr>
            <sz val="8"/>
            <rFont val="Tahoma"/>
            <family val="0"/>
          </rPr>
          <t xml:space="preserve">
Procedura scritta CD n. 29 del 07/06/2012 (proroga dal 12 agosto 2012 al 12 febbraio 2013)</t>
        </r>
      </text>
    </comment>
    <comment ref="M262" authorId="1">
      <text>
        <r>
          <rPr>
            <b/>
            <sz val="8"/>
            <rFont val="Tahoma"/>
            <family val="0"/>
          </rPr>
          <t>Anna:</t>
        </r>
        <r>
          <rPr>
            <sz val="8"/>
            <rFont val="Tahoma"/>
            <family val="0"/>
          </rPr>
          <t xml:space="preserve">
Procedura scritta CD n. 29 del 07/06/2012 (proroga dal 12 agosto 2012 al 12 febbraio 2013)</t>
        </r>
      </text>
    </comment>
    <comment ref="M263" authorId="1">
      <text>
        <r>
          <rPr>
            <b/>
            <sz val="8"/>
            <rFont val="Tahoma"/>
            <family val="0"/>
          </rPr>
          <t>Anna:</t>
        </r>
        <r>
          <rPr>
            <sz val="8"/>
            <rFont val="Tahoma"/>
            <family val="0"/>
          </rPr>
          <t xml:space="preserve">
Procedura scritta CD n. 29 del 07/06/2012 (proroga dal 12 agosto 2012 al 12 febbraio 2013)</t>
        </r>
      </text>
    </comment>
    <comment ref="M264" authorId="1">
      <text>
        <r>
          <rPr>
            <b/>
            <sz val="8"/>
            <rFont val="Tahoma"/>
            <family val="0"/>
          </rPr>
          <t>Anna:</t>
        </r>
        <r>
          <rPr>
            <sz val="8"/>
            <rFont val="Tahoma"/>
            <family val="0"/>
          </rPr>
          <t xml:space="preserve">
Procedura scritta CD n. 29 del 07/06/2012 (proroga dal 12 agosto 2012 al 12 febbraio 2013)</t>
        </r>
      </text>
    </comment>
    <comment ref="M265" authorId="1">
      <text>
        <r>
          <rPr>
            <b/>
            <sz val="8"/>
            <rFont val="Tahoma"/>
            <family val="0"/>
          </rPr>
          <t>Anna:</t>
        </r>
        <r>
          <rPr>
            <sz val="8"/>
            <rFont val="Tahoma"/>
            <family val="0"/>
          </rPr>
          <t xml:space="preserve">
Procedura scritta CD n. 29 del 07/06/2012 (proroga dal 12 agosto 2012 al 12 febbraio 2013)</t>
        </r>
      </text>
    </comment>
    <comment ref="M36" authorId="1">
      <text>
        <r>
          <rPr>
            <b/>
            <sz val="8"/>
            <rFont val="Tahoma"/>
            <family val="0"/>
          </rPr>
          <t>Anna:</t>
        </r>
        <r>
          <rPr>
            <sz val="8"/>
            <rFont val="Tahoma"/>
            <family val="0"/>
          </rPr>
          <t xml:space="preserve">
Procedura scritta CD n. 25 del 27/03/2012 (proroga dal 4 maggio al 31 luglio 2012)</t>
        </r>
      </text>
    </comment>
    <comment ref="M64" authorId="1">
      <text>
        <r>
          <rPr>
            <b/>
            <sz val="8"/>
            <rFont val="Tahoma"/>
            <family val="0"/>
          </rPr>
          <t>Anna:</t>
        </r>
        <r>
          <rPr>
            <sz val="8"/>
            <rFont val="Tahoma"/>
            <family val="0"/>
          </rPr>
          <t xml:space="preserve">
Procedura scritta CD n. 25 del 27/03/2012 (proroga dal 4 maggio al 31 luglio 2012)</t>
        </r>
      </text>
    </comment>
    <comment ref="M279" authorId="1">
      <text>
        <r>
          <rPr>
            <b/>
            <sz val="8"/>
            <rFont val="Tahoma"/>
            <family val="0"/>
          </rPr>
          <t>Anna:</t>
        </r>
        <r>
          <rPr>
            <sz val="8"/>
            <rFont val="Tahoma"/>
            <family val="0"/>
          </rPr>
          <t xml:space="preserve">
Procedura scritta CD n. 25 del 27/03/2012 (proroga dal 4 maggio al 31 luglio 2012)</t>
        </r>
      </text>
    </comment>
    <comment ref="M294" authorId="1">
      <text>
        <r>
          <rPr>
            <b/>
            <sz val="8"/>
            <rFont val="Tahoma"/>
            <family val="0"/>
          </rPr>
          <t>Anna:</t>
        </r>
        <r>
          <rPr>
            <sz val="8"/>
            <rFont val="Tahoma"/>
            <family val="0"/>
          </rPr>
          <t xml:space="preserve">
Procedura scritta CD n. 25 del 27/03/2012 (proroga dal 4 maggio al 31 luglio 2012)</t>
        </r>
      </text>
    </comment>
    <comment ref="M335" authorId="1">
      <text>
        <r>
          <rPr>
            <b/>
            <sz val="8"/>
            <rFont val="Tahoma"/>
            <family val="0"/>
          </rPr>
          <t>Anna:</t>
        </r>
        <r>
          <rPr>
            <sz val="8"/>
            <rFont val="Tahoma"/>
            <family val="0"/>
          </rPr>
          <t xml:space="preserve">
Procedura scritta CD n. 25 del 27/03/2012 (proroga dal 4 maggio al 31 luglio 2012)</t>
        </r>
      </text>
    </comment>
    <comment ref="M340" authorId="1">
      <text>
        <r>
          <rPr>
            <b/>
            <sz val="8"/>
            <rFont val="Tahoma"/>
            <family val="0"/>
          </rPr>
          <t>Anna:</t>
        </r>
        <r>
          <rPr>
            <sz val="8"/>
            <rFont val="Tahoma"/>
            <family val="0"/>
          </rPr>
          <t xml:space="preserve">
Procedura scritta CD n. 25 del 27/03/2012 (proroga dal 4 maggio al 31 luglio 2012)</t>
        </r>
      </text>
    </comment>
    <comment ref="M12" authorId="1">
      <text>
        <r>
          <rPr>
            <b/>
            <sz val="8"/>
            <rFont val="Tahoma"/>
            <family val="0"/>
          </rPr>
          <t>Anna:</t>
        </r>
        <r>
          <rPr>
            <sz val="8"/>
            <rFont val="Tahoma"/>
            <family val="0"/>
          </rPr>
          <t xml:space="preserve">
Procedura scritta CD n. 25 del 27/03/2012 (proroga dal 1 ottobre 2012 al 1 gennaio 2013)</t>
        </r>
      </text>
    </comment>
    <comment ref="M150" authorId="1">
      <text>
        <r>
          <rPr>
            <b/>
            <sz val="8"/>
            <rFont val="Tahoma"/>
            <family val="0"/>
          </rPr>
          <t>Anna:</t>
        </r>
        <r>
          <rPr>
            <sz val="8"/>
            <rFont val="Tahoma"/>
            <family val="0"/>
          </rPr>
          <t xml:space="preserve">
Procedura scritta CD n. 25 del 27/03/2012 (proroga dal 1 ottobre 2012 al 1 gennaio 2013)</t>
        </r>
      </text>
    </comment>
    <comment ref="M184" authorId="1">
      <text>
        <r>
          <rPr>
            <b/>
            <sz val="8"/>
            <rFont val="Tahoma"/>
            <family val="0"/>
          </rPr>
          <t>Anna:</t>
        </r>
        <r>
          <rPr>
            <sz val="8"/>
            <rFont val="Tahoma"/>
            <family val="0"/>
          </rPr>
          <t xml:space="preserve">
Procedura scritta CD n. 25 del 27/03/2012 (proroga dal 1 ottobre 2012 al 1 gennaio 2013)</t>
        </r>
      </text>
    </comment>
    <comment ref="M211" authorId="1">
      <text>
        <r>
          <rPr>
            <b/>
            <sz val="8"/>
            <rFont val="Tahoma"/>
            <family val="0"/>
          </rPr>
          <t>Anna:</t>
        </r>
        <r>
          <rPr>
            <sz val="8"/>
            <rFont val="Tahoma"/>
            <family val="0"/>
          </rPr>
          <t xml:space="preserve">
Procedura scritta CD n. 25 del 27/03/2012 (proroga dal 1 ottobre 2012 al 1 gennaio 2013)</t>
        </r>
      </text>
    </comment>
    <comment ref="M311" authorId="1">
      <text>
        <r>
          <rPr>
            <b/>
            <sz val="8"/>
            <rFont val="Tahoma"/>
            <family val="0"/>
          </rPr>
          <t>Anna:</t>
        </r>
        <r>
          <rPr>
            <sz val="8"/>
            <rFont val="Tahoma"/>
            <family val="0"/>
          </rPr>
          <t xml:space="preserve">
Procedura scritta CD n. 25 del 27/03/2012 (proroga dal 1 ottobre 2012 al 1 gennaio 2013)</t>
        </r>
      </text>
    </comment>
    <comment ref="M28" authorId="1">
      <text>
        <r>
          <rPr>
            <b/>
            <sz val="8"/>
            <rFont val="Tahoma"/>
            <family val="0"/>
          </rPr>
          <t>Anna:</t>
        </r>
        <r>
          <rPr>
            <sz val="8"/>
            <rFont val="Tahoma"/>
            <family val="0"/>
          </rPr>
          <t xml:space="preserve">
Procedura scritta CD n. 23 del 14/03/2012 (proroga dal 18 marzo 2012 al 18 settembre 2012)</t>
        </r>
      </text>
    </comment>
    <comment ref="M29" authorId="1">
      <text>
        <r>
          <rPr>
            <b/>
            <sz val="8"/>
            <rFont val="Tahoma"/>
            <family val="0"/>
          </rPr>
          <t>Anna:</t>
        </r>
        <r>
          <rPr>
            <sz val="8"/>
            <rFont val="Tahoma"/>
            <family val="0"/>
          </rPr>
          <t xml:space="preserve">
Procedura scritta CD n. 23 del 14/03/2012 (proroga dal 18 marzo 2012 al 18 settembre 2012)</t>
        </r>
      </text>
    </comment>
    <comment ref="M30" authorId="1">
      <text>
        <r>
          <rPr>
            <b/>
            <sz val="8"/>
            <rFont val="Tahoma"/>
            <family val="0"/>
          </rPr>
          <t>Anna:</t>
        </r>
        <r>
          <rPr>
            <sz val="8"/>
            <rFont val="Tahoma"/>
            <family val="0"/>
          </rPr>
          <t xml:space="preserve">
Procedura scritta CD n. 23 del 14/03/2012 (proroga dal 18 marzo 2012 al 18 settembre 2012)</t>
        </r>
      </text>
    </comment>
    <comment ref="M55" authorId="1">
      <text>
        <r>
          <rPr>
            <b/>
            <sz val="8"/>
            <rFont val="Tahoma"/>
            <family val="0"/>
          </rPr>
          <t>Anna:</t>
        </r>
        <r>
          <rPr>
            <sz val="8"/>
            <rFont val="Tahoma"/>
            <family val="0"/>
          </rPr>
          <t xml:space="preserve">
Procedura scritta CD n. 23 del 14/03/2012 (proroga dal 18 marzo 2012 al 18 settembre 2012)</t>
        </r>
      </text>
    </comment>
    <comment ref="M70" authorId="1">
      <text>
        <r>
          <rPr>
            <b/>
            <sz val="8"/>
            <rFont val="Tahoma"/>
            <family val="0"/>
          </rPr>
          <t>Anna:</t>
        </r>
        <r>
          <rPr>
            <sz val="8"/>
            <rFont val="Tahoma"/>
            <family val="0"/>
          </rPr>
          <t xml:space="preserve">
Procedura scritta CD n. 23 del 14/03/2012 (proroga dal 18 marzo 2012 al 18 settembre 2012)</t>
        </r>
      </text>
    </comment>
    <comment ref="M77" authorId="1">
      <text>
        <r>
          <rPr>
            <b/>
            <sz val="8"/>
            <rFont val="Tahoma"/>
            <family val="0"/>
          </rPr>
          <t>Anna:</t>
        </r>
        <r>
          <rPr>
            <sz val="8"/>
            <rFont val="Tahoma"/>
            <family val="0"/>
          </rPr>
          <t xml:space="preserve">
Procedura scritta CD n. 23 del 14/03/2012 (proroga dal 18 marzo 2012 al 18 settembre 2012)</t>
        </r>
      </text>
    </comment>
    <comment ref="M78" authorId="1">
      <text>
        <r>
          <rPr>
            <b/>
            <sz val="8"/>
            <rFont val="Tahoma"/>
            <family val="0"/>
          </rPr>
          <t>Anna:</t>
        </r>
        <r>
          <rPr>
            <sz val="8"/>
            <rFont val="Tahoma"/>
            <family val="0"/>
          </rPr>
          <t xml:space="preserve">
Procedura scritta CD n. 23 del 14/03/2012 (proroga dal 18 marzo 2012 al 18 settembre 2012)</t>
        </r>
      </text>
    </comment>
    <comment ref="M344" authorId="1">
      <text>
        <r>
          <rPr>
            <b/>
            <sz val="8"/>
            <rFont val="Tahoma"/>
            <family val="0"/>
          </rPr>
          <t>Anna:</t>
        </r>
        <r>
          <rPr>
            <sz val="8"/>
            <rFont val="Tahoma"/>
            <family val="0"/>
          </rPr>
          <t xml:space="preserve">
Procedura scritta CD n. 23 del 14/03/2012 (proroga dal 18 marzo 2012 al 18 settembre 2012)</t>
        </r>
      </text>
    </comment>
    <comment ref="M166" authorId="1">
      <text>
        <r>
          <rPr>
            <b/>
            <sz val="8"/>
            <rFont val="Tahoma"/>
            <family val="0"/>
          </rPr>
          <t>Anna:</t>
        </r>
        <r>
          <rPr>
            <sz val="8"/>
            <rFont val="Tahoma"/>
            <family val="0"/>
          </rPr>
          <t xml:space="preserve">
Procedura scritta CD n. 23 del 14/03/2012 (proroga dal 1 giugno 2012 al 31 agosto 2012)</t>
        </r>
      </text>
    </comment>
    <comment ref="M281" authorId="1">
      <text>
        <r>
          <rPr>
            <b/>
            <sz val="8"/>
            <rFont val="Tahoma"/>
            <family val="0"/>
          </rPr>
          <t>Anna:</t>
        </r>
        <r>
          <rPr>
            <sz val="8"/>
            <rFont val="Tahoma"/>
            <family val="0"/>
          </rPr>
          <t xml:space="preserve">
Procedura scritta CD n. 23 del 14/03/2012 (proroga dal 1 giugno 2012 al 31 agosto 2012)</t>
        </r>
      </text>
    </comment>
    <comment ref="M295" authorId="1">
      <text>
        <r>
          <rPr>
            <b/>
            <sz val="8"/>
            <rFont val="Tahoma"/>
            <family val="0"/>
          </rPr>
          <t>Anna:</t>
        </r>
        <r>
          <rPr>
            <sz val="8"/>
            <rFont val="Tahoma"/>
            <family val="0"/>
          </rPr>
          <t xml:space="preserve">
Procedura scritta CD n. 23 del 14/03/2012 (proroga dal 1 giugno 2012 al 31 agosto 2012)</t>
        </r>
      </text>
    </comment>
    <comment ref="M312" authorId="1">
      <text>
        <r>
          <rPr>
            <b/>
            <sz val="8"/>
            <rFont val="Tahoma"/>
            <family val="0"/>
          </rPr>
          <t>Anna:</t>
        </r>
        <r>
          <rPr>
            <sz val="8"/>
            <rFont val="Tahoma"/>
            <family val="0"/>
          </rPr>
          <t xml:space="preserve">
Procedura scritta CD n. 23 del 14/03/2012 (proroga dal 1 giugno 2012 al 31 agosto 2012)</t>
        </r>
      </text>
    </comment>
  </commentList>
</comments>
</file>

<file path=xl/sharedStrings.xml><?xml version="1.0" encoding="utf-8"?>
<sst xmlns="http://schemas.openxmlformats.org/spreadsheetml/2006/main" count="6519" uniqueCount="1104">
  <si>
    <r>
      <t xml:space="preserve">CNR - IBIMET
Trav. la Crucca n. 3 - 07100 SASSARI
Dr. </t>
    </r>
    <r>
      <rPr>
        <b/>
        <i/>
        <sz val="11"/>
        <rFont val="Book Antiqua"/>
        <family val="1"/>
      </rPr>
      <t>Antonio Raschi</t>
    </r>
    <r>
      <rPr>
        <i/>
        <sz val="11"/>
        <rFont val="Book Antiqua"/>
        <family val="1"/>
      </rPr>
      <t xml:space="preserve">, Direttore
t +39 055 3033711
f +39 055 308910
a.raschi@ibimet.cnr.it
Dr. </t>
    </r>
    <r>
      <rPr>
        <b/>
        <i/>
        <sz val="11"/>
        <rFont val="Book Antiqua"/>
        <family val="1"/>
      </rPr>
      <t>Pierpaolo Duce</t>
    </r>
    <r>
      <rPr>
        <i/>
        <sz val="11"/>
        <rFont val="Book Antiqua"/>
        <family val="1"/>
      </rPr>
      <t xml:space="preserve">
t +39 079 2841503
f +39 079 2841599
p.duce@ibimet.cnr.it
Dr. </t>
    </r>
    <r>
      <rPr>
        <b/>
        <i/>
        <sz val="11"/>
        <rFont val="Book Antiqua"/>
        <family val="1"/>
      </rPr>
      <t>Bachisio Arca</t>
    </r>
    <r>
      <rPr>
        <i/>
        <sz val="11"/>
        <rFont val="Book Antiqua"/>
        <family val="1"/>
      </rPr>
      <t xml:space="preserve">
t +39 079 2841505
f +39 079 2841599
b.arca@ibimet.cnr.it</t>
    </r>
  </si>
  <si>
    <t>CONTARE</t>
  </si>
  <si>
    <t>PANACUS TB</t>
  </si>
  <si>
    <t>TRAME</t>
  </si>
  <si>
    <t>Comune di San Giuliano Terme</t>
  </si>
  <si>
    <t>Via GB Niccolini, 25 
56017 San Giuliano Terme (PI
Paolo Panattoni - Sindaco
Marta COSTA
mcosta@comune.sangiulianoterme.pisa.it</t>
  </si>
  <si>
    <t>IIIScuole</t>
  </si>
  <si>
    <t>IVScuole</t>
  </si>
  <si>
    <t>via Fieschi 15 16121 Genova                                
Dott.ssa Fasce Ilaria                                   
t. 010- 5484694                                 
f. 010- 5484844                                  
ilaria.fasce@regione.liguria.it</t>
  </si>
  <si>
    <t>Viale Trento 69 Cagliari                                
Elisabetta Secci                                  
070 6065014                                   
070 6066705                                   
esecci@regione.sardegna.it
langius@regione.sardegna.it; difesa.ambiente@regione.sardegna.it;</t>
  </si>
  <si>
    <t xml:space="preserve">Piazza del Municipio n. 4, 57123, Livorno                                  
Massimo Tognotti (Responsabile U.O. Salvagaurdia della Natura)                                 
0039 0586 257 459                                  
0039 0586 88 46 96                                  
m.tognotti@provincia.livorno.it </t>
  </si>
  <si>
    <t>Provincia di Grosseto
Via Scrivia,10 - 58100 Grosseto
C.A. Maria Cristina Mazzolai
t. 0564 484709
0564 484423 (Fattorini)
f. 0564 416267 
m.mazzolai@provincia.grosseto.it</t>
  </si>
  <si>
    <r>
      <t xml:space="preserve">PROVINCIA DI LUCCA
Servizio Istruzione, Formazione e Lavoro - Sviluppo Economico
Palazzo Ducale, Piazza Napoleone - 55100 LUCCA
</t>
    </r>
    <r>
      <rPr>
        <b/>
        <i/>
        <sz val="11"/>
        <rFont val="Book Antiqua"/>
        <family val="1"/>
      </rPr>
      <t>Stefano Baccelli</t>
    </r>
    <r>
      <rPr>
        <i/>
        <sz val="11"/>
        <rFont val="Book Antiqua"/>
        <family val="1"/>
      </rPr>
      <t xml:space="preserve">
t +39 0583 417204
f +39 0583 417326</t>
    </r>
    <r>
      <rPr>
        <b/>
        <i/>
        <sz val="11"/>
        <rFont val="Book Antiqua"/>
        <family val="1"/>
      </rPr>
      <t xml:space="preserve">
Ing. Riccardo Gaddi</t>
    </r>
    <r>
      <rPr>
        <i/>
        <sz val="11"/>
        <rFont val="Book Antiqua"/>
        <family val="1"/>
      </rPr>
      <t xml:space="preserve">
t +39 0583 417206 
f +39 0583 417326
direttore.generale@provincia.lucca.it
r.gaddi@provincia.lucca.it
</t>
    </r>
    <r>
      <rPr>
        <b/>
        <i/>
        <sz val="11"/>
        <rFont val="Book Antiqua"/>
        <family val="1"/>
      </rPr>
      <t>Monica Lazzaroni</t>
    </r>
    <r>
      <rPr>
        <i/>
        <sz val="11"/>
        <rFont val="Book Antiqua"/>
        <family val="1"/>
      </rPr>
      <t xml:space="preserve">, </t>
    </r>
    <r>
      <rPr>
        <b/>
        <i/>
        <sz val="11"/>
        <rFont val="Book Antiqua"/>
        <family val="1"/>
      </rPr>
      <t>Benedetta Binazzi</t>
    </r>
    <r>
      <rPr>
        <i/>
        <sz val="11"/>
        <rFont val="Book Antiqua"/>
        <family val="1"/>
      </rPr>
      <t xml:space="preserve">
t +39 0583 417793 / +39 0583 417350
f +39 0583 417326
mistral@provincia.lucca.it</t>
    </r>
  </si>
  <si>
    <r>
      <t xml:space="preserve">UNIVERSITÀ DEGLI STUDI DI SASSARI
Istituto di Microbiologia – Sezione di Scienze e Tecnologie Ambientali e Agrarie – Dipartimento di Agraria
Viale Italia, 39 - 07100 SASSARI
Prof. </t>
    </r>
    <r>
      <rPr>
        <b/>
        <i/>
        <sz val="11"/>
        <rFont val="Book Antiqua"/>
        <family val="1"/>
      </rPr>
      <t>Attilio Mastino</t>
    </r>
    <r>
      <rPr>
        <i/>
        <sz val="11"/>
        <rFont val="Book Antiqua"/>
        <family val="1"/>
      </rPr>
      <t xml:space="preserve">, Rettore
t +39 079 228811
f +39 079 228816
rettore@uniss.it
Prof. </t>
    </r>
    <r>
      <rPr>
        <b/>
        <i/>
        <sz val="11"/>
        <rFont val="Book Antiqua"/>
        <family val="1"/>
      </rPr>
      <t>Pietrino Deiana</t>
    </r>
    <r>
      <rPr>
        <i/>
        <sz val="11"/>
        <rFont val="Book Antiqua"/>
        <family val="1"/>
      </rPr>
      <t xml:space="preserve">
t +39 079 229288
f +39 079 229311
pdeiana@uniss.it
Dott. </t>
    </r>
    <r>
      <rPr>
        <b/>
        <i/>
        <sz val="11"/>
        <rFont val="Book Antiqua"/>
        <family val="1"/>
      </rPr>
      <t>Marco Ambrogio Murgia</t>
    </r>
    <r>
      <rPr>
        <i/>
        <sz val="11"/>
        <rFont val="Book Antiqua"/>
        <family val="1"/>
      </rPr>
      <t xml:space="preserve">
t +39 079 229289
f +39 079 229311
mamurgia@uniss.it</t>
    </r>
  </si>
  <si>
    <t>PAOLO PROSPERINI, Dir Uff Politiche Comunitarie 
t. 0039 050 929 324/527
f. 0039 050 929350
p.prosperini@provincia.pisa.it</t>
  </si>
  <si>
    <t>L’EURopa un’OPportunità da non perdere</t>
  </si>
  <si>
    <t>REGIONE TOSCANA FIRENZE 
Settore Protezione e Valorizzazione Fascia Costiera e dell'Ambiente Marino
Via di Novoli, 26 50127  Firenze
C.A. Gilda Ruberti
t. 055 4383780
055/4368894 (Massimo Vitrani)
f. 055 4383137 
gilda.ruberti@regione.toscana.it
marisa.iozzelli@regione.toscana.it
laura.marrucci@regione.toscana.it</t>
  </si>
  <si>
    <t>ITCS Rosselli
Via Giotto 10 – 16154 Genova
Prof. Zunino Roberto
0106512235
0106508594
protocollo@itcrosselli.it</t>
  </si>
  <si>
    <t xml:space="preserve">Polo Liceale F. Cecioni
Via Galileo Galilei 58/60 - Livorno
Prof.ssa Marino Marina
+39   0586 422203
+39  0586 210024
lips030007@istruzione.it
</t>
  </si>
  <si>
    <t>ITCG ENRICO FERMI 
Via G. Falcone - Carbonia Iglesias
Prof.ssa Margherita Lai
078124745
078122563
CATD01000L@ISTRUZIONE.IT</t>
  </si>
  <si>
    <t>Azienda Sanitaria Locale n. 2 di LUCCA
Dipartimento della Prevenzione – Sanità Pubblica Veterinaria
Via di Tiglio, Carraia (LU), 55012, CAPANNORI
Dott. Marco Selmi
0039583449240
0039583449089
m.selmi@usl2.toscana.it</t>
  </si>
  <si>
    <t>Unione Città Alto Tirreno</t>
  </si>
  <si>
    <t>II</t>
  </si>
  <si>
    <t>COMUNE DI PORTO TORRES</t>
  </si>
  <si>
    <r>
      <t xml:space="preserve">PROVINCIA DI MASSA CARRARA
Settore Pianificazione Territoriale e Trasporto Pubblico Locale – Servizio Trasporti
Viale Democrazia n. 17 – 54100 Massa (MS)
</t>
    </r>
    <r>
      <rPr>
        <b/>
        <i/>
        <sz val="11"/>
        <rFont val="Book Antiqua"/>
        <family val="1"/>
      </rPr>
      <t>Osvaldo Angeli</t>
    </r>
    <r>
      <rPr>
        <i/>
        <sz val="11"/>
        <rFont val="Book Antiqua"/>
        <family val="1"/>
      </rPr>
      <t xml:space="preserve">
t +39 0585 816521
f +39 0585 816505
o.angeli@provincia.ms.it
</t>
    </r>
    <r>
      <rPr>
        <b/>
        <i/>
        <sz val="11"/>
        <rFont val="Book Antiqua"/>
        <family val="1"/>
      </rPr>
      <t>Valeria Lombardi</t>
    </r>
    <r>
      <rPr>
        <i/>
        <sz val="11"/>
        <rFont val="Book Antiqua"/>
        <family val="1"/>
      </rPr>
      <t xml:space="preserve">
t +39 0585 816 8375
f +39 0585 816 8352
v.lombardi@provincia.ms.it
</t>
    </r>
    <r>
      <rPr>
        <b/>
        <i/>
        <sz val="11"/>
        <rFont val="Book Antiqua"/>
        <family val="1"/>
      </rPr>
      <t>Maria Beatrice Gavarini</t>
    </r>
    <r>
      <rPr>
        <i/>
        <sz val="11"/>
        <rFont val="Book Antiqua"/>
        <family val="1"/>
      </rPr>
      <t xml:space="preserve">
t +39 0585 816 8360
f +39 0585 816 8352
m.gavarini@provincia.ms.it</t>
    </r>
  </si>
  <si>
    <t xml:space="preserve">Provincia di Massa Carrara </t>
  </si>
  <si>
    <t>Agris sardegna                  
Agenzia regionale per la Ricerca Scientifica nel campo dell'agricoltura                                    
Sassari – Loc. Bonassai S.S. 291 Sassari-Fertilia – km. 18,600                  
Dr. Antonello Carta                                   
t.39 079 387212                  
f. 39 079 389450                                    
ancarta@tiscali.it</t>
  </si>
  <si>
    <t xml:space="preserve">Office du Développement Agricole et Rural de Corse                                    
avenue Paul Giacobbi-BP 618- 20601  BASTIA                                    
33495309530                                 
33495338605                  
odarc@odarc.fr                    
yves.conventi@odarc.fr </t>
  </si>
  <si>
    <t>IPPSAR Istituto Professionale di Stato per i Servizi Alberghieri e della Ristorazione
via Trieste, angolo via Virgilio, 2     55049 Viareggio (Lucca-Italia)
luis02100d@istruzione.it</t>
  </si>
  <si>
    <t>Lista dei Beneficiari ex Reg. CE n. 1828/2006, art. 7.2 d - Liste des Bénéficiaires aux termes du Règ. CE n. 1828/2006, art. 7.2 d</t>
  </si>
  <si>
    <t>-</t>
  </si>
  <si>
    <t>Capofila - Chef de file (CF)
Partner - Partenaire (P)</t>
  </si>
  <si>
    <t>CF</t>
  </si>
  <si>
    <t>REGIONE TOSCANA</t>
  </si>
  <si>
    <t>M. Frédéric Chiari
Service du Developpement Technologique
Collectivite Territoriale de Corse
22 Cours Grandval - 20187 Ajaccio Cedex 1
Corsica – France
skype : mitic_fred
Tel : +33 495 10 50 79
Mob : +33 673 59 22 67
fred.chiari@mitic.corse.fr</t>
  </si>
  <si>
    <t>AGENZIA CONSERVATORIA DELLE COSTE DELLA SARDEGNA
Via Mameli, 96, CA, 09123, Cagliari
Alessandro Satta
+39 070 6065751
+39.070.4509707
alesatta@regione.sardegna.it
ag.conservatoria.coste@regione.sardegna.it</t>
  </si>
  <si>
    <t>Office de Tourisme de l’Agglomération de BASTIA
TOURISME  
1 rue José LUCCIONI – 20200 BASTIA – FRANCE 
CALENDINI Véronique – Directrice 
00 33 4 95 54 20 47 
00 33 4 95 54 20 41 
Vero.val@wanadoo.fr
Ot-bastia@wanadoo.fr</t>
  </si>
  <si>
    <t xml:space="preserve">ANCI LIGURIA –
Palazzo Ducale –Piazza Matteotti 9-16123 Genova-Ge
Pierluigi Vinai    
0105574075-6-7-8
0105574078-9
info@anciliguria.eu
</t>
  </si>
  <si>
    <t xml:space="preserve">ANCI Sardegna
Viale Trieste, 6 – 09123 Cagliari
Umberto Oppus – Direttore 
070-666798
070 - 660486
ancisardegna@tiscali.it
</t>
  </si>
  <si>
    <t>ANCI TOSCANA
Via Pietrapiana, 53 Firenze, 50121, Firenze
posta@ancitoscana.it
Alessandro Pesci 
0552769972
0552769637
alessandro.pesci@ancitoscana.it
posta@ancitoscana.it</t>
  </si>
  <si>
    <t xml:space="preserve">API PISA
Via Benedetto Croce n. 62 56125 PISA (PI)
Dott. Maurizio Doccini
050-502044
050-45310
Segreteria@api-pisa.it
</t>
  </si>
  <si>
    <t xml:space="preserve">API Sarda
Centro Studi e Ricerche/Delegazione API Sarda di Nuoro-Ogliastra
Via Nervi, sn – Z.I. Est Casic – 09030 Elmas/ Via Manzoni, 28 – 08100 Nuoro
Silvana Manuritta
070 211501
070 2115145
segreteria@apisarda.it
</t>
  </si>
  <si>
    <t xml:space="preserve">Azienda Speciale Parco di Porto Conte                  
Casa Gioiosa" Loc. Tramariglio - 07041 ALGHERO (SS)                                   
Dr. Antonello Usai                                   
+39 079 945005                                   
+39 079 946507                                    
segreteria@parcodiportoconte.it </t>
  </si>
  <si>
    <t xml:space="preserve">Centro Regionale Di Sperimentazione Ed Assistenza Agricola
Regione Rollo, 98 - 17031 Albenga (SV)
Dott. PhD Giovanni Minuto
+39.0182.554949
+39.0182.50712
giovanni.minuto@sv.camcom.it
</t>
  </si>
  <si>
    <t>Chambre de Métiers et de l’Artisanat de Corse du Sud
Lieu dit Bacciochi Chemin de la Sposata  BP 40958 – 20700 Ajaccio Cedex 9
Claude Sozzi
Denis Bellaiche
+33 04 95 23 53 00
+33 04 95 23 53 03
dbellaiche@cm-ajaccio.fr
mraccah@cm-ajaccio.fr</t>
  </si>
  <si>
    <t>COMUNE DI CAGLIARI
UFFICIO DI GABINETTO DEL SINDACO
VIA ROMA, 145 – 09124 - CAGLIARI
Dr.ssa Serenella Piras
070 6777013 – 7012
070 6777011
serenella.piras@comune.cagliari.it
sindaco@comune.cagliari.it</t>
  </si>
  <si>
    <t>COMUNE DI CELLE LIGURE
Via Boagno n. 11-Savona-17015 Celle Ligure
Eugenio Alipede
019-9980241
019-993599
ealipede@comunecelle.it
info@comunecelle.it</t>
  </si>
  <si>
    <t xml:space="preserve">Comune di Forte dei Marmi
P.za Dante n.1 – 55042 Forte dei Marmi (LU)
Laura Quadrelli
0584-2801
0584-280246
lquadrelli@comunefdm.it
</t>
  </si>
  <si>
    <t xml:space="preserve">Comune di Genova
Via Garibaldi, 9, 16124, Genova, IT
Dott.ssa Alessandra Risso, responsabile Progetti Europei, Comune di Genova
+390105572156, +390105572911, cell.+393358312215
+390105572157
asscittasicura@comune.genova.it, arisso@comune.genova.it
</t>
  </si>
  <si>
    <t>Comune di Livorno
Piazza del Municipio, 1 – 57123, Livorno
acosimi@comune.livorno.it
Dania Sabatini
0039 0586 820138
0039 0586 820146
dsabatini@comune.livorno.it
acosimi@comune.livorno.it</t>
  </si>
  <si>
    <t>COMUNE DI PALAU
PIAZZA POPOLI D’EUROPA, 1, OLBIA-TEMPIO, 07020, PALAU
MAURO PIGA, RESPONSABILE SETTORE AFFARI GENERALI
+39.0789.770820/04
+39.0789.770872
AFFARIGENERALI@PALAU.IT
INFO@PALAU.IT</t>
  </si>
  <si>
    <r>
      <t xml:space="preserve">Comune di Porto Torres 
Piazza Umberto I, provincia Sassari , 07046, Porto Torres
Ing. Claudio Vinci
079 500897
079 514304
vinci@comune.porto-torres.ss.it
sindaco@comune.porto-torres.ss.it
</t>
    </r>
    <r>
      <rPr>
        <sz val="11"/>
        <rFont val="Book Antiqua"/>
        <family val="1"/>
      </rPr>
      <t>Assistenza Tecnica al Comune di Porto Torres:
QCS Consulting
dott.ssa Anna Gelosa  
gelosa.anna@comune.porto-torres.ss.it
dott.ssa Stefania Frongia 
stefaniafrongia@yahoo.it - mobile 3394697701</t>
    </r>
  </si>
  <si>
    <t>COMUNE DI PORTO VENERE
VIA GARIBALDI  9, 19025 PORTO VENERE (SP)
ROBERTO POMO
0187 794821
0187 794888
roberto.pomo@comune.portovenere.sp.it
comunicazionepv@comune.portovenere.sp.it</t>
  </si>
  <si>
    <t xml:space="preserve">Agenzia Conservatoria delle Coste
Via Mameli, 96, CA, 09123, Cagliari
Alessio Satta
Matteo Lecis Cocco Ortu
+39 070 6065437
+39.070.4509707
alesatta@regione.sardegna.it
ag.conservatoria.coste@regione.sardegna.it </t>
  </si>
  <si>
    <t xml:space="preserve">Collectivité Territoriale de Corse
22, Cours GRANDVAL BP 215
20 287 AJACCIO CEDEX 1
Jean-Marc OLIVESI
Carine ACQUAVIVA
0033 4 95 45 26 09
00 4 95 45 25 36 
carine.balli@ct-corse.fr
</t>
  </si>
  <si>
    <t>COMUNE DI PULA
CORSO VITTORIO EMANUELE, n. 28 – 09010 PULA (CA)
ENRICO MURRU
+3907092440308
+390709245165
murru.enrico@gmail.com
urp@comune.pula.ca.it</t>
  </si>
  <si>
    <t>COMUNE DI SASSARI 
Viale Umberto, 72
07100 Sassari
C.A. Dott.ssa Teresa Soro
t. 079/2830000 - 329/4203954
f. 079 236794 
tsoro@comune.sassari.it 
bampe@comune.sassari.it</t>
  </si>
  <si>
    <t xml:space="preserve">CONSORZIO API FORMAZIONE
16121 GENOVA – PIAZZA DELLA VITTORIA, 12/8
Claudio Raiteri (Direttore)
0131/360711
0131/222889
estero@apial.net
</t>
  </si>
  <si>
    <t xml:space="preserve">Consorzio Pisa Ricerche
Divisione Trasferimento Tecnologico
56125 Pisa, Corso Italia 116
Cinzia Giachetti
+39 050 931621
+39 050931640
c.giachetti@cpr.it
cpr@cpr.it
</t>
  </si>
  <si>
    <t xml:space="preserve">Centro di Ricerca, Sviluppo e Studi Superiori in Sardegna
Polaris, Edificio 1, Loc. Piscinamanna, Cagliari, 09010, Pula
Roberto Demontis
+ 39 070-9250340
+ 39 070-9250216
demontis@crs4.it
</t>
  </si>
  <si>
    <t xml:space="preserve">PROVINCIA DI GROSSETO
Via Scrivia, 10 – 58100 - Grosseto
Funzionario M. Cristina Mazzolai
0564/484709
0564/416267
m.mazzolai@provincia.grosseto.it 
</t>
  </si>
  <si>
    <t>DEPARTEMENT DE LA CORSE DU SUD
Hôtel du Département BP 414  20183 AJACCIO CEDEX
Marie-Françoise MARTI                   
+33.(0)4.95.29.15.73                            +33(0)4.95.29.16.04
 +33.(0)4.95.21.22.70
marie-francoise.marti@cg-corsedusud.fr
jean.alfonsi@cg-corsedusud.fr
dgs@corsedusud.fr</t>
  </si>
  <si>
    <t>DEPARTEMENT DE LA HAUTE CORSE
Hôtel du Département, Rond point du Général Leclerc, 20405 Bastia Cedex 2
Monsieur Paul Giacobbi
Monsieur Philippe Murati
+33.(0)4.95.58.92.33
+33(0)4.95.55.56.99
pmurati@cg2b.fr; 
jleccia@cg2b.fr;</t>
  </si>
  <si>
    <t xml:space="preserve">
Via Giulio Cesare, 7 - 07024 - La Maddalena (OT)
Direttore Dott. Bruno PALIAGA
(+39) 0789 790211
(+39) 0789 720049
direttore@lamaddalenapark.it
info@lamaddalenapark.it</t>
  </si>
  <si>
    <t xml:space="preserve">Hybrida srl
Strada Villetta 19, IM, 18038, Sanremo
info@hybrida.it 
Dott. Flavio Sapia
0184 500424
0184 8931160
sapia@hybrida.it
</t>
  </si>
  <si>
    <t xml:space="preserve">INRA - UR 1103
UR GEQA 20230 San Giuliano
Olivier PAILLY
+33 (0) 495 59 59 25
+33 (0) 495 59 59 37
pailly@corse.inra.fr
</t>
  </si>
  <si>
    <t>ISTITUTO ZOOPROFILATTICO SPERIMENTALE DEL PIEMONTE LIGURIA E VALLE D'AOSTA
SEZIONE iMPERIA
VIA NIZZA 4 -  18100 IMPERIA
Walter Mignone 
0183660185
0183650264
imperia@izsto.it;  walter.mignone@izsto.it  
Direzione.Segreteria@izsto.it</t>
  </si>
  <si>
    <t>MAIRIE DE BASTIA
Avenue Pierre Giudicelli, 20410 BASTIA CEDEX
Emile ZUCCARELLI
Jean-François LEANDRI
04 95 55 95 20 
04 95 55 96 14
jf.leandri@ville-bastia.fr
maire@ville-bastia.fr</t>
  </si>
  <si>
    <t>Office de l'Environnement de la Corse
Département "Parc Marin International des Bouches de Bonifacio"
La Rondinara -  B.P. 507 - 20169 Bonifacio
Roger Pantalacci
Maddy Cancemi
00 33 (0)4 95 72 30 21
00 33 (0)4 95 72 30 30
cancemi@oec.fr
directeur@oec.fr</t>
  </si>
  <si>
    <t xml:space="preserve">COLLECTIVITE’ TERRITORIALE DE CORSE
Office de l'Environnement de la Corse - OEC
France
Roger Pantalacci (Directeur)
Charles Pasqualini
+ 33 (0)495 04 45 06
+ 33 (0)495 04 45 44
pasqualini@oec.fr
</t>
  </si>
  <si>
    <t xml:space="preserve">Provincia della Spezia
Settore Pianificazione Territoriale e Mobiltà
Via V. Veneto n°2, La Spezia, 19126, La Spezia
Dott. Michele Parenti
0187/742227
0187/777957
provsp.emili@provincia.sp.it
</t>
  </si>
  <si>
    <t>PROVINCIA DI LUCCA 
Piazza Napoleone - Palazzo Ducale
55100 Lucca
dott. Paolo Benedetti 
tel. 0583-417256 - fax 0583-417326
p.benedetti@provincia.lucca.it
Massimo Marsili
0039 0583 417342
0039 0583 417299
politichecomunitarie@provincia.lucca.it
presidente@provincia.lucca.it</t>
  </si>
  <si>
    <t xml:space="preserve">PROVINCIA DI LIVORNO
Via Galilei, 40  (LI) 57100 Livorno 
Dott.ssa Irene Nicotra
0039 0586 257628 – 0039 334 6280412
0039 0586 444432
i.nicotra@provincia.livorno.it
</t>
  </si>
  <si>
    <t>Provincia di Olbia-Tempio
Via A. Nanni n. 17/19 – 07026 Olbia
Dott. Pietro Giagheddu
0789/557774
0789/557778
p.giagheddu@provincia.olbia-tempio.it 
a.canu@provincia.olbia-tempio.it</t>
  </si>
  <si>
    <t xml:space="preserve">Provincia di Lucca
Via Barsanti e Matteucci, 208 - 55100 Lucca
Piazza Napoleone - Palazzo Ducale
55100 Lucca
Ing. Riccardo Gaddi
tel. 0583-417206 - fax 0583-417326
r.gaddi@provincia.lucca.it
Monica Lazzaroni
0583 417793 - 348/5204383
m.lazzaroni@provincia.lucca.it
</t>
  </si>
  <si>
    <t>Provincia di Lucca
Via delle Tagliate 370, Comune di Lucca 55100 (LU) 
Piazza Napoleone - Palazzo Ducale
55100 Lucca
Ing. Riccardo Gaddi
tel. 0583-417206 - fax 0583-417326
r.gaddi@provincia.lucca.it
Antonio Marino
(+39) 0583 417210
(+39) 0583 417618
a.marino@provincia.lucca.it</t>
  </si>
  <si>
    <t>CONSORZIO PER LO SVILUPPO TURISTICO COMUNE DI CARLOFORTE</t>
  </si>
  <si>
    <t xml:space="preserve">Consorzio per lo sviluppo turistico del comune di Carloforte
conturca@tiscali.it
</t>
  </si>
  <si>
    <t>PROVINCIA DI ORISTANO
VIA LIGURIA 60 – 09170-  ORISTANO
PIERO DAU
0783 314403
0783 314443
pierodau@provincia.or.it
Provor.bio@tiscali.it</t>
  </si>
  <si>
    <r>
      <t xml:space="preserve">Provincia di Lucca
Servizio Presidenza, Politiche Comunitarie, Culturali e Formative
Piazza Napoleone - Palazzo Ducale
55100 Lucca
</t>
    </r>
    <r>
      <rPr>
        <b/>
        <i/>
        <sz val="11"/>
        <rFont val="Book Antiqua"/>
        <family val="1"/>
      </rPr>
      <t xml:space="preserve">dott. Paolo Benedetti </t>
    </r>
    <r>
      <rPr>
        <i/>
        <sz val="11"/>
        <rFont val="Book Antiqua"/>
        <family val="1"/>
      </rPr>
      <t xml:space="preserve">
tel. 0583-417256 - fax 0583-417326
p.benedetti@provincia.lucca.it
t. 0583/417342
f. 0583/417299
politichecomunitarie@provincia.lucca.it
</t>
    </r>
  </si>
  <si>
    <t>PROVINCIA DI MASSA-CARRARA
Settore Cultura, via Cavour 17 54100 Massa
Mario Celi
0585 816639
0585 816624
m.celi@provincia.ms.it
cultura@provincia.ms.it</t>
  </si>
  <si>
    <t>Provincia di Pisa
Piazza Vittorio Emanuele II, 14  Pisa  56100 Pisa (PI)
Paolo Prosperini, Dirigente, Responsabile del Servizio
050 929324
050 929350
p.prosperini@provincia.pisa.it
p.comunitarie@provincia.pisa.it</t>
  </si>
  <si>
    <t>Provincia di Savona
Settore Sviluppo Economico
Via Sormano, 12 -17100  Savona
Arch. Lorenza Simonetti – Responsabile Servizio 
+39  019/8313312
+39  019/8313269
l.simonetti@provincia.savona.it
info@provincia.savona.it</t>
  </si>
  <si>
    <t xml:space="preserve">Ville d’Ajaccio
DGA SEP 73 COURS NAPOLEON - 20 000 AJACCIO
DANIELE BERNARDINI
00 33 04 95 10 63 30
00 33 04 95 22 25 52
dgasep@ville-ajaccio.fr
</t>
  </si>
  <si>
    <t>Office des Transports de la Corse
19 avenue George Pompidou, BP 501, 20189 Ajaccio Cedex1
Catherine Vesperini
(0033) (04).95.23.71.30
(0033) (04).95.20.16.31
catherine.vesperini@otc-corse.fr
otc.corse@wanadoo.fr</t>
  </si>
  <si>
    <t xml:space="preserve">REGIONE AUTONOMA DELLA SARDEGNA – Assessorato degli Enti Locali, Finanze ed Urbanistica 
Viale Trieste 186, provincia di Cagliari, 09123 Cagliari
+39 (0)70 606 4390
+39 (0)70 606 4319
eell.urbanistica@regione.sardegna.it
</t>
  </si>
  <si>
    <t xml:space="preserve">LAORE Sardegna
Dipartimento Produzioni vegetali settore Studi e Progetti
Via Caprera, 8 – 09123 - Cagliari
Antonio Maccioni 
+39 079 25581 
+39 079 2558261
+39 079 252257
antoniomaccioni@agenzialaore.it </t>
  </si>
  <si>
    <t>REGIONE LIGURIA
Dipartimento Infrastrutture, Trasporti, Porti, Lavori Pubblici ed Edilizia
Via D’Annunzio 111 - 16121
Arch. Giovanni Gaggero – Dirigente del Settore Programmi Urbani Complessi
00 39 010 5484188
00 39 010 5484848
giovanni.gaggero@regione.liguria.it
marco.bagnasco@regione.liguria.it</t>
  </si>
  <si>
    <t xml:space="preserve">REGIONE TOSCANA
PRESIDENZA AREA DI COORDINAMENTO PROGRAMMAZIONE E CONTROLLI SETTORE STRUMENTI DELLA PROGRAMMAZIONE REGIONALE E LOCALE
VIA G. VERDI 16 FIRENZE
Maria Chiara Montomoli
055 4382161
0554382175
mariachiara.montomoli@regione.toscana.it
</t>
  </si>
  <si>
    <t xml:space="preserve">REGIONE TOSCANA - 
Direzione Generale delle Politiche Territoriali e Ambientali 
via di Novoli, 26 – 50127 Firenze
arch. Cinzia Gandolfi – funzionario Settore Indirizzi per il governo del territorio
00 39 055 43.83.658
00 39 055 43.83.116
cinzia.gandolfi@regione.toscana.it
</t>
  </si>
  <si>
    <t xml:space="preserve">Università degli Studi di Genova
Dipartimento di Medicina Sperimentale
Via Leon Battista Alberti, 2    (GE) 16132 GENOVA
dimes@unige.it
Prof.ssa Anna Pittaluga
010-3532120
010-3993360
pittalug@pharmatox.unige.it
</t>
  </si>
  <si>
    <t xml:space="preserve">UNIVERSITA’ di PISA
Dipartimento di Scienze Farmaceutiche
Via Bonanno, 6, PI, 56126, PISA 
Prof. Luisa Pistelli
+39 050 2219676
+39 050 2219660
luipi@farm.unipi.it
</t>
  </si>
  <si>
    <t xml:space="preserve">PROVINCIA DI LUCCA
Piazza Napoleone - Palazzo Ducale
55100 Lucca
dott. Paolo Benedetti 
tel. 0583-417256 - fax 0583-417326
p.benedetti@provincia.lucca.it
Cortile Carrara, 1, 55100, Lucca
Barbara Bertacchini
+39.0583.417791
+39.0583.417343
politichecomunitarie@provincia.lucca.it
</t>
  </si>
  <si>
    <t>Collectivité Territoriale de Corse
Direction des Affaires Européennes et Internationales
22, cours Grandval – BP 215 – 20187 AJACCIO CEDEX1
Paul Giacobbi
Président du Conseil Exécutif de Corse 
t 00.33.4.95.51.64.64
executif@ct-corse.fr
Monia SANNA
00.33.4.95.34.33.48 / 00.33.6.29.58.08.68
00.33.4.95.34.33.41
laetitia.salini@ct-corse.fr /monia.sanna@ct-corse.fr</t>
  </si>
  <si>
    <t>MAIRIE DE BASTIA
DIRECTION DU DEVELOPPEMENT ECONOMIQUE ET DES AFFAIRES EUROPEENNES
Avenue Pierre Giudicelli – 20410 BASTIA CEDEX
Emmanuelle Casalta
04 95 55 95 23
04 95 55 96 50
e.casalta@ville-bastia.fr</t>
  </si>
  <si>
    <t>Provincia di Lucca
Cortile Carrara, 1 – 55100
Chiara Martini 
00 39 0583 417756 
00 39 0583 417343
c.martini@provincia.lucca.it</t>
  </si>
  <si>
    <t>Provincia di Sassari</t>
  </si>
  <si>
    <t>Provincia della Spezia</t>
  </si>
  <si>
    <t>Consorzio Universitario per la Geofisica della Spezia</t>
  </si>
  <si>
    <t xml:space="preserve">Palazzo Ducale-Piazza Napoleone,32 - 55100 Lucca                                  
Servizio Turismo-Via Barsanti e Matteucci, 208 - 55100 Lucca                                                  
Stefano Nicolai - Dirigente Servizio Turismo                                    
0583/417267                                    
0583/8417569                  
comunicazione@provincia.lucca.it                     
s.nicolai@provincia.lucca.it </t>
  </si>
  <si>
    <t>Office de l'Environnement de la Corse
Avenue Jean NICOLI - 20250 Corte
Marie-Hélène LUCIANI
00 33 (0) 4 95 50 45 40 -  00 33(0) 6 16 82 61 21
00 33 (0) 4 95 10 53 47
mhluciani@ oec.fr</t>
  </si>
  <si>
    <t xml:space="preserve">Università degli Studi di Sassari                                                                  
Ufficio Ricerca e Relazioni Internazionali
Via e Largo Macao, 32 – 07100 Sassari                                                
Prof. Nicola Sechi                  
079.228.644                                   
079.233.600                  
marittimo@uniss.it                   
sechi@uniss.it                  </t>
  </si>
  <si>
    <t xml:space="preserve">MAURO MANCA
VIA FERTILIA, 40,  09013 Carbonia                                    
t. 0781/6695206                                      
f. 0781/672821                  
sonia.congiu@provincia.carboniaiglesias.it; provcarboniaiglesias@tiscali.it                  </t>
  </si>
  <si>
    <r>
      <t xml:space="preserve">PROVINCIA DI LUCCA
Servizio tecnico della pianificazione territoriale e della mobilità, risorse naturali, politiche energetiche
Cortile Carrara, 1 - 55100 LUCCA
</t>
    </r>
    <r>
      <rPr>
        <b/>
        <i/>
        <sz val="11"/>
        <rFont val="Book Antiqua"/>
        <family val="1"/>
      </rPr>
      <t>Stefano Baccelli</t>
    </r>
    <r>
      <rPr>
        <i/>
        <sz val="11"/>
        <rFont val="Book Antiqua"/>
        <family val="1"/>
      </rPr>
      <t xml:space="preserve">, Presidente della Provincia 
t +39 0583 417204
f +39 0583 417299
presidente@provincia.lucca.it
Arch. </t>
    </r>
    <r>
      <rPr>
        <b/>
        <i/>
        <sz val="11"/>
        <rFont val="Book Antiqua"/>
        <family val="1"/>
      </rPr>
      <t xml:space="preserve">Francesca Lazzari </t>
    </r>
    <r>
      <rPr>
        <i/>
        <sz val="11"/>
        <rFont val="Book Antiqua"/>
        <family val="1"/>
      </rPr>
      <t xml:space="preserve">
t +39 0583 417287
f +39 0583 417343
f.lazzari@provincia.lucca.it
</t>
    </r>
    <r>
      <rPr>
        <b/>
        <i/>
        <sz val="11"/>
        <rFont val="Book Antiqua"/>
        <family val="1"/>
      </rPr>
      <t xml:space="preserve">Chiara Martini </t>
    </r>
    <r>
      <rPr>
        <i/>
        <sz val="11"/>
        <rFont val="Book Antiqua"/>
        <family val="1"/>
      </rPr>
      <t xml:space="preserve">
t +39 0583 417756/ 287
f +39 0583 417343
c.martini@provincia.lucca.it</t>
    </r>
  </si>
  <si>
    <t xml:space="preserve">PROVINCIA DI PISA                                
PIAZZA VITTORIO EMANUELE II - 56125 PISA                                    
PAOLO PROSPERINI                                    
t. 050/929324 - 050/929755                                    
f. 050/929350                                   
p.prosperini@provincia.pisa.it                      </t>
  </si>
  <si>
    <t>Provincia di Pisa
Piazza Vittorio Emanuele, II, 14 – 56125 Pisa
Dott. Paolo Prosperini
+ 39 050 929350
+ 39 050 929324
p.prosperini@provincia.pisa.it</t>
  </si>
  <si>
    <t xml:space="preserve">Réseau durable transfrontalier de démoustication et de lutte anti-vectorielle </t>
  </si>
  <si>
    <t>REDLAV 2.1</t>
  </si>
  <si>
    <t>Istituto Zooprofilattico Sperimentale del Piemonte, Liguria e Valle D'Aosta</t>
  </si>
  <si>
    <t>Azienda Sanitaria Locale n. 2 di LUCCA</t>
  </si>
  <si>
    <t>Provincia di Oristano</t>
  </si>
  <si>
    <t>Département de la Corse Du Sud</t>
  </si>
  <si>
    <t xml:space="preserve">Rete di strutture e servizi di riabilitazione equestre finalizzati ad accrescere la qualità della vita della popolazione </t>
  </si>
  <si>
    <t>IPPOTYRR 2</t>
  </si>
  <si>
    <t>Provincia di Nuoro</t>
  </si>
  <si>
    <t>ZOne UMide: Ambiente, Tutela ed Educazione</t>
  </si>
  <si>
    <t>ZOUMATE</t>
  </si>
  <si>
    <t>Parco Naturale Regionale di Porto Conte</t>
  </si>
  <si>
    <t>Università degli Studi di Sassari</t>
  </si>
  <si>
    <t>Provincia di Carbonia Iglesias</t>
  </si>
  <si>
    <t xml:space="preserve">Université de Corse </t>
  </si>
  <si>
    <t>Fondazione IMC – Centro Marino Internazionale Onlus</t>
  </si>
  <si>
    <t>Regione Autonoma della Sardegna</t>
  </si>
  <si>
    <t>SIstema COntrollo MARino</t>
  </si>
  <si>
    <t>SICOMAR</t>
  </si>
  <si>
    <t>Centro Studi Europeo PLURAL</t>
  </si>
  <si>
    <t>Consorzio per il Centro Interuniversitario di Biologia marina ed Ecologia Applicata "Guido Bacci" (CIBM)</t>
  </si>
  <si>
    <t>Consorzio LAMMA</t>
  </si>
  <si>
    <t>Institut français de recherche pour l'exploitation de la mer (IFREMER)</t>
  </si>
  <si>
    <t xml:space="preserve">Olivier RIFFARD                            
t. 0033 (0)49 5309530                                   
f. 0033 (0)49 5338605                                   
oliver.riffard@odarc.fr </t>
  </si>
  <si>
    <t xml:space="preserve">Roberto Barichello                               
t. 0039 (0)10 5484114                                
f. 0039 (0)10 5484909                                  
roberto.barichello@regione.liguria.it                  
    </t>
  </si>
  <si>
    <t>Regione Liguria
Dipartimento Programmi Regionali, Porti, Trasporti, Lavori Pubblici ed Edilizia
Roberta Repetto 
010/5484129
010/5488428
roberta.repetto@regione.liguria.it</t>
  </si>
  <si>
    <t xml:space="preserve">Promozione del territorio per la competitività e l'innovazione nello spazio rurale transfrontaliero </t>
  </si>
  <si>
    <t>TERRAGIR</t>
  </si>
  <si>
    <t>MED-LAINE</t>
  </si>
  <si>
    <t>REte TRAnsfrontaliera di PARChi</t>
  </si>
  <si>
    <t>RETRAPARC</t>
  </si>
  <si>
    <t>Un sistema di previsione e prevenzione dell’impatto variabilità delle condizioni climatiche sulla variabilità del rischio per l’ambiente vegetato ed urbano.</t>
  </si>
  <si>
    <t>PROTERINA-C</t>
  </si>
  <si>
    <t>Governance and Integrated Observations of marine Natural HAabitat</t>
  </si>
  <si>
    <t>GIONHA</t>
  </si>
  <si>
    <t>Zone umide: sistemi gestionali per integrare le attività antropiche e la tutela della natura</t>
  </si>
  <si>
    <t>RETE DEI PORTI DELLA SARDEGNA</t>
  </si>
  <si>
    <t>PROVINCIA DI PISA</t>
  </si>
  <si>
    <t>ASSOCIAZIONE NAZIONALE CITTA' DEL VINO</t>
  </si>
  <si>
    <t>COMUNE DI OLBIA</t>
  </si>
  <si>
    <t>AUTORITÀ PORTUALE DI GENOVA</t>
  </si>
  <si>
    <t>ARPAT - AGENZIA REGIONALE PER LA PROTEZIONE AMBIENTALE DELLA TOSCANA</t>
  </si>
  <si>
    <t>ARPAS - AGENZIA REGIONALE PER LA PROTEZIONE DELL'AMBIENTE DELLA SARDEGNA</t>
  </si>
  <si>
    <t>ARPAL - AGENZIA REGIONALE PER LA PROTEZIONE DELL'AMBIENTE LIGURE</t>
  </si>
  <si>
    <r>
      <t xml:space="preserve">COMUNE DI CASTELNUOVO MAGRA
Via Vittorio Veneto - 19033 Castelnuovo Magra (SP)
</t>
    </r>
    <r>
      <rPr>
        <b/>
        <i/>
        <sz val="11"/>
        <rFont val="Book Antiqua"/>
        <family val="1"/>
      </rPr>
      <t>Marzio Favini</t>
    </r>
    <r>
      <rPr>
        <i/>
        <sz val="11"/>
        <rFont val="Book Antiqua"/>
        <family val="1"/>
      </rPr>
      <t xml:space="preserve">, Sindaco
t +39 0187 693800
f +39 0187 670102
comune@castelnuovomagra.com
</t>
    </r>
    <r>
      <rPr>
        <b/>
        <i/>
        <sz val="11"/>
        <rFont val="Book Antiqua"/>
        <family val="1"/>
      </rPr>
      <t>Arianna Fazzi</t>
    </r>
    <r>
      <rPr>
        <i/>
        <sz val="11"/>
        <rFont val="Book Antiqua"/>
        <family val="1"/>
      </rPr>
      <t xml:space="preserve">
t +39 0187 693831
f +39 0187 670102
segreteriasindaco@castelnuovomagra.com</t>
    </r>
  </si>
  <si>
    <t>Provincia di Genova
largo Cattanei 3 – 16147 Genova - Italia
Anna Celenza
0039010 5499947
0039010 5499950
celenza.a@provincia.genova.it</t>
  </si>
  <si>
    <t xml:space="preserve">MISSION LOCALE POUR L'INSERTION DES JEUNES BASTIA BALAGNE                                 
7, Avenue Giacobbi - 20600 Bastia - Corsica (FR)                                   
CALLONI ERIC                  
GIUDICELLI BERNARD                                   
t. 33672755805-33495301141                                   
f. 33495301148                                  
bernard.giudicelli@missions-locales-corse.org                       </t>
  </si>
  <si>
    <t>POLE EMPLOI                   
DIRECTION REGIONALE POLE EMPLOI CORSE                                   
Le Cinétic 1 à 5 Ave du Docteur Gley 75020 PARIS                                
Residence Les Palmiers - Av Maréchal Moncey - BP 221 - 20179 Ajaccio                                   
Marie Christine DUBROCA CORTESI                                 
Emma MUSSIER                                
t. 04.95.32.14.00 / 06.26.34.55.42                                 
f. 04.95.32.91.99                  
mc.cortesi@pole-emploi.fr                   
emma.mussier@pole-emploi.fr</t>
  </si>
  <si>
    <t>DEPARTEMENT DE LA CORSE DU SUD
Hôtel du Département BP 414  20183 AJACCIO CEDEX
Marie-Françoise MARTI                      
04.95.29.15.73      
0623413194
dgs@corsedusud.fr
marie-francoise.marti@cg-corsedusud.fr</t>
  </si>
  <si>
    <t>REGIONE TOSCANA
DG SVILUPPO ECONOMICO – SETTORE PROGRAMMI INTEGRATI ED INTERSETTORIALI
VIA DI NOVOLI 26 – 50127 - FIRENZE
Angelita Luciani
055 4383614
055 4383148 
angelita.luciani@regione.toscana.it</t>
  </si>
  <si>
    <t>Camera di Commercio della Spezia
Piazza Europa 16, 19124 La Spezia
Laura  Parducci
0187 728275-291
0187 728228
laura.parducci@sp.camcom.it</t>
  </si>
  <si>
    <t xml:space="preserve">Provincia di Lucca              
P.zza NAPOLEONE 1 - 55100 LUCCA                                 
Arch. Francesca Lazzari                                  
0583 417285 o 417344 o 417342                                   
0583 417200 o 417399 o 417343                                    
f.lazzari@provincia.lucca.it; politichecomunitarie@provincia.lucca.it                  </t>
  </si>
  <si>
    <t>Provincia di Sassari
Settore IX – Località Serra Secca c/o ex Centro Ecologico – 07100 Sassari
Salvatore Masia
+39.079.2069502
+39.079.2069572
s.masia@provincia.sassari.it</t>
  </si>
  <si>
    <t>DISTRETTO LIGURE delle TECNOLOGIE MARINE – DLTM soc.cons.r.l.
Via delle Pianazze, 74 – 19136 La Spezia
Manager R&amp;S Lucio Sabbadini
+39 3357819259
0187/983079
lucio.sabbadini@fincantieri.it</t>
  </si>
  <si>
    <r>
      <t xml:space="preserve">COMUNE DI CASTAGNETO CARDUCCI
Via Marconi n. 4 - 57022 Castagneto Carducci (LI)
</t>
    </r>
    <r>
      <rPr>
        <b/>
        <i/>
        <sz val="11"/>
        <rFont val="Book Antiqua"/>
        <family val="1"/>
      </rPr>
      <t>Fabio Tinti</t>
    </r>
    <r>
      <rPr>
        <i/>
        <sz val="11"/>
        <rFont val="Book Antiqua"/>
        <family val="1"/>
      </rPr>
      <t xml:space="preserve">, Sindaco
t +39 0565 778111
f +39 0565 763845
sindaco@comune.castagneto-carducci.li.it
</t>
    </r>
    <r>
      <rPr>
        <b/>
        <i/>
        <sz val="11"/>
        <rFont val="Book Antiqua"/>
        <family val="1"/>
      </rPr>
      <t>Patrizia Toninelli</t>
    </r>
    <r>
      <rPr>
        <i/>
        <sz val="11"/>
        <rFont val="Book Antiqua"/>
        <family val="1"/>
      </rPr>
      <t xml:space="preserve">
t +39 0565 778215
f +39 0565 763845
p.toninelli@comune.castagneto-carducci.li.it
</t>
    </r>
    <r>
      <rPr>
        <b/>
        <i/>
        <sz val="11"/>
        <rFont val="Book Antiqua"/>
        <family val="1"/>
      </rPr>
      <t>Antonino Gerbino</t>
    </r>
    <r>
      <rPr>
        <i/>
        <sz val="11"/>
        <rFont val="Book Antiqua"/>
        <family val="1"/>
      </rPr>
      <t xml:space="preserve">
t +39 0565 778216
f +39 0565 763845
coordinamento@comune.castagneto-carducci.li.it</t>
    </r>
  </si>
  <si>
    <t>Département de la Corse du Sud                                 
Hôtel du département BP414 20000 Ajaccio                                                  
M. Le Président du Conseil Général                                  
Antoine PERALDI                                  
t. 0033 495291522                                   
f. 0033 495298028                  
DGS@-corsedusud.fr                  
line.santoni@cg-corsedusud.fr</t>
  </si>
  <si>
    <t xml:space="preserve">Provincia di Massa-Carrara
Via Cavour n° 17  - 54100 MASSA (MS)
Mario Celi
+39 0585 816639
+39 0585 816624
m.celi@provincia.ms.it
</t>
  </si>
  <si>
    <t>PROVINCIA DI NUORO
PIAZZA ITALIA 22 08100 NUORO
TONINO SERUSI
0784.238673
0784.31567
tonino.serusi@provincia.nuoro.it</t>
  </si>
  <si>
    <t xml:space="preserve">PROVINCIA DI LIVORNO
U.O. PORTI, LOGISTICA ED AREA VASTA
Via Galilei, 40  (LI) 57100 Livorno 
Dott. Emiliano Carnieri
0039 0586/257664          0039 334 8109810
0039 0586/444432
e.carnieri@provincia.livorno.it
</t>
  </si>
  <si>
    <t>Office de l'Environnement de la Corse
Avenue Jean NICOLI - 20250 Corte
Marie-Hélène LUCIANI
Pascal MURACCIOLI
00 33 (0) 4 95 50 45 40 -  00 33(0) 6 16 82 61 21
00 33 (0) 4 95 34 84 47
00 33 (0) 4 95 10 53 47
00 33 (0) 4 95 48 61 27
mhluciani@oec.fr
muraccioli@oec.fr</t>
  </si>
  <si>
    <t xml:space="preserve">AGENZIA REGIONALE PER IL LAVORO (REGIONE AUTONOMA DELLA SARDEGNA)                  
Settore Politiche Comunitarie e Azioni Internazionali                  
VIA IS MIRRIONIS, 195 - 09122 CAGLIARI                  
 Gabriella Massidda                                
Luca Spissu                                
t. 00 390706067973                                   
f. 00 390706067968                                  
lspissu@regione.sardegna.it; lav.agenzia.regionale@regione.sardegna.it   </t>
  </si>
  <si>
    <t>Conseil Général de la Corse du Sud - DG des Services  - Service des Financements Européens</t>
  </si>
  <si>
    <t>Chambre de Métiers et de l’Artisanat de la Corse du Sud</t>
  </si>
  <si>
    <t>SIC</t>
  </si>
  <si>
    <t>Intermodalità e sicurezza per un sistema dei trasporti competitivo Italia-Corsica</t>
  </si>
  <si>
    <t>LOSE</t>
  </si>
  <si>
    <t>Logistica e Sicurezza del trasporto merci</t>
  </si>
  <si>
    <t>PAST</t>
  </si>
  <si>
    <t>Patto dei Sindaci Transfrontaliero</t>
  </si>
  <si>
    <t>SONATA_DI_MARE</t>
  </si>
  <si>
    <t xml:space="preserve">Paolo Maylander                                   
t. 0039 0784 238674                                   
f. 0039 0784 238717                               
paolo.maylander@provincia.nuoro.it                  
     </t>
  </si>
  <si>
    <t xml:space="preserve">Provincia di Livorno
Via G. Galilei
Dr. Guido Cruschelli
0586/264637
0586/264626
g.cruschelli@provincia.livorno.it
 </t>
  </si>
  <si>
    <r>
      <t xml:space="preserve">REGIONE SARDEGNA
Direzione Generale - Servizio  Gestione Progetti Nazionali ed Europei
Viale Trieste, 105 - 09123 CAGLIARI
</t>
    </r>
    <r>
      <rPr>
        <b/>
        <i/>
        <sz val="11"/>
        <rFont val="Book Antiqua"/>
        <family val="1"/>
      </rPr>
      <t>Elisabetta Schirru</t>
    </r>
    <r>
      <rPr>
        <i/>
        <sz val="11"/>
        <rFont val="Book Antiqua"/>
        <family val="1"/>
      </rPr>
      <t xml:space="preserve">
eschirru@regione.sardegna.it
</t>
    </r>
    <r>
      <rPr>
        <b/>
        <i/>
        <sz val="11"/>
        <rFont val="Book Antiqua"/>
        <family val="1"/>
      </rPr>
      <t>Paolo Carlo Sau</t>
    </r>
    <r>
      <rPr>
        <i/>
        <sz val="11"/>
        <rFont val="Book Antiqua"/>
        <family val="1"/>
      </rPr>
      <t xml:space="preserve">
t +39 070 6064122
f +39 070 6067292
psau@regione.sardegna.it</t>
    </r>
  </si>
  <si>
    <t>Provincia di Cagliari
Via Cadello 9b – 09121 Cagliari
GiamPietro Comandini
070/4092856
070/4092811
gcomandini@provincia.cagliari.it
Mauro Cadoni
070/4092853
070/4092811
mauro.cadoni@provincia.cagliari.it
Mauro Comandini – Lorenzo Mulas
070/4092853 – 070/4092277
070/4092811
mauro.cadoni@provincia.cagliari.it ; mulasl@provincia.cagliari.it</t>
  </si>
  <si>
    <t>SCUOLE</t>
  </si>
  <si>
    <t>AGENZIE REG</t>
  </si>
  <si>
    <t>ASSOCIAZIONI</t>
  </si>
  <si>
    <t>Diritto PRIVATO</t>
  </si>
  <si>
    <t>Provincia di Cagliari                                  
Piazza Palazzo 1 Cagliari                                                  
Antonio Vacca                                   
t. 0039 070 4092305                                  
f. 0039 070 4092230                                  
Antonio.Vacca@provincia.cagliari.it</t>
  </si>
  <si>
    <t>Comune di Berchidda
Settore amministrativo/Servizio Amministrazione Generale/Ufficio Cultura
Piazza del Popolo, n. 5, OT, 07022, Berchidda
Giannella Demuro
079 214052
079 2070716
giannella.demuro@gmail.com</t>
  </si>
  <si>
    <t>Provincia di Massa-Carrara
Via Cavour 17, MS, 54100, Massa
Francesca Lazzerini
0585816640
0585816624
f.lazzerini@provincia.ms.it</t>
  </si>
  <si>
    <t>PROVINCIA DI CARBONIA IGLESIAS
Via Mazzini, 39 – 09013 Carbonia
SONIA CONGIU/ROBERTA VENTURA
0781/6726.316 – 0781/6726.330
0781/6726.208
sonia.congiu@provincia.carboniaiglesias.it; roberta.ventura@provincia.carboniaiglesias.it</t>
  </si>
  <si>
    <t>Département de la Corse du Sud
Hôtel du Département, BP 414 20183 AJACCIO CEDEX
Administratif et financier : Marti M.F
Scientifique : J. de Lanfranchi ; P.Nebbia
04 95 29 15 73 
04 95 77 01 09 04 95 78 46 34
04 95 21 22 70
Marie-francoise.marti@cg-corsedusud ; jeanine.delanfranchi @cg-corsedusud.fr , paul.nebbia@cg-corsedusud.fr</t>
  </si>
  <si>
    <t>ANCI TOSCANA
c/o Comune di Prato, Piazza del Comune 2, Prato 59100, Prato
Viale Giovine Italia, 17, Firenze 50122 Firenze
Alessandro Pesci
0552769972
0552769637
alessandro.pesci@ancitoscana.it
Elena Conti
0552477490
0552260538
elena.conti@ancitoscana.it</t>
  </si>
  <si>
    <t xml:space="preserve">PROVINCIA DI LIVORNO
P.ZZA DEL MUNICIPIO, 4 57123 LIVORNO
DOTT. ALESSANDRA MEINI
0586/264635
0586/264636
a.meini@provincia.livorno.it </t>
  </si>
  <si>
    <t>Provincia del Medio Campidano
Via Carlo Felice, 267 – 09025 – Sanluri
Tiziano Onnis
+39 (0) 70 – 935 6 734
+39 (0) 70 93 70 517
tonnis@provincia.mediocampidano.it</t>
  </si>
  <si>
    <t>LAORE Sardegna
Dipartimento Produzioni vegetali settore Studi e Progetti
Via Caprera, 8 – 09123 - Cagliari
Antonio Maccioni 
+39 079 07925581
+39 079 252257
antoniomaccioni@agenzialaore.it</t>
  </si>
  <si>
    <t>Agenzia Laore Sardegna
Via Caprera 8 (CA) 09020 Cagliari
Dott.ssa Grazia Manca
resp finanziario: Gianni Ibba 070 60262032
070 60262069
070 60262322
mariagraziamanca@ersat.rupa.it
gianniibba@agenzialaore.it</t>
  </si>
  <si>
    <t>VENTO E PORTI</t>
  </si>
  <si>
    <t xml:space="preserve">Odyssea Corse, Ligurie, Toscane, Sardaigne </t>
  </si>
  <si>
    <t>Laboratoires de gouvernance pour l’innovation et le développement local soutenable</t>
  </si>
  <si>
    <t>INNO_LABS</t>
  </si>
  <si>
    <t>MISTRAL</t>
  </si>
  <si>
    <r>
      <t xml:space="preserve">PROVINCIA DEL MEDIO CAMPIDANO
Via Carlo Felice 267 - 09025 Sanluri (VS)
</t>
    </r>
    <r>
      <rPr>
        <b/>
        <i/>
        <sz val="11"/>
        <rFont val="Book Antiqua"/>
        <family val="1"/>
      </rPr>
      <t>Fulvio Tocco</t>
    </r>
    <r>
      <rPr>
        <i/>
        <sz val="11"/>
        <rFont val="Book Antiqua"/>
        <family val="1"/>
      </rPr>
      <t xml:space="preserve">
t +39 070 935 6 711
f +39 070 93 70 517
ftocco@provincia.mediocampidano.it
</t>
    </r>
    <r>
      <rPr>
        <b/>
        <i/>
        <sz val="11"/>
        <rFont val="Book Antiqua"/>
        <family val="1"/>
      </rPr>
      <t>Paolo De Muro</t>
    </r>
    <r>
      <rPr>
        <i/>
        <sz val="11"/>
        <rFont val="Book Antiqua"/>
        <family val="1"/>
      </rPr>
      <t xml:space="preserve">
t +39 070 935 6 736 / +39 329 83 66 500 
f +39 070 93 70 517
europa@provincia.mediocampidano.it
</t>
    </r>
    <r>
      <rPr>
        <b/>
        <i/>
        <sz val="11"/>
        <rFont val="Book Antiqua"/>
        <family val="1"/>
      </rPr>
      <t>Tiziano Onnis</t>
    </r>
    <r>
      <rPr>
        <i/>
        <sz val="11"/>
        <rFont val="Book Antiqua"/>
        <family val="1"/>
      </rPr>
      <t xml:space="preserve">
t +39 070 935 6 734 / +39 335 18 08 606
f +39 070 93 70 517
europa@provincia.mediocampidano.it</t>
    </r>
  </si>
  <si>
    <t>TEA NET</t>
  </si>
  <si>
    <t>Comune di Livorno
Dipartimento Programmazione economico finanziaria 
Piazza del Municipio, 1 – 57123, Livorno
Alessandro Cosimi -  Sindaco
t 0586 820542
f 0586 820444
acosimi@comune.livorno.it
Riccardo Maurri
t 0586 820806
f 0586 820830
rmaurri@comune.livorno.it
Dutti Susanna
t 0586 820831
f 0586 820830
sdutti@comune.livorno.it</t>
  </si>
  <si>
    <t>Regione Liguria
Dipartimento Agricoltura, Protezione Civile, Turismo
VIA BOSCO 15 - GENOVA - 16121 GENOVA
Roberto Barichello
0039 (0)187 278781 – 0039 335 1235885
0039 (0)187 278785
roberto.barichello@regione.liguria.it</t>
  </si>
  <si>
    <r>
      <t xml:space="preserve">PROVINCIA DI LA SPEZIA
Via Veneto, 2 - 19124 LA SPEZIA
</t>
    </r>
    <r>
      <rPr>
        <b/>
        <i/>
        <sz val="11"/>
        <rFont val="Book Antiqua"/>
        <family val="1"/>
      </rPr>
      <t>Marino Fiasella</t>
    </r>
    <r>
      <rPr>
        <i/>
        <sz val="11"/>
        <rFont val="Book Antiqua"/>
        <family val="1"/>
      </rPr>
      <t xml:space="preserve">, Commissario Straordinario
t +39 0187 742 229 (383)
f +39 0187 742 360
politiche.comunitarie@provincia.sp.it
</t>
    </r>
    <r>
      <rPr>
        <b/>
        <i/>
        <sz val="11"/>
        <rFont val="Book Antiqua"/>
        <family val="1"/>
      </rPr>
      <t>Marco Casarino</t>
    </r>
    <r>
      <rPr>
        <i/>
        <sz val="11"/>
        <rFont val="Book Antiqua"/>
        <family val="1"/>
      </rPr>
      <t xml:space="preserve">, Dirigente
t +39 0187 742 307
f +39 0187 742 360
marco.casarino@provincia.sp.it 
</t>
    </r>
    <r>
      <rPr>
        <b/>
        <i/>
        <sz val="11"/>
        <rFont val="Book Antiqua"/>
        <family val="1"/>
      </rPr>
      <t>Massimo Bonati</t>
    </r>
    <r>
      <rPr>
        <i/>
        <sz val="11"/>
        <rFont val="Book Antiqua"/>
        <family val="1"/>
      </rPr>
      <t xml:space="preserve">
t +39 0187 742 383
f +39 0187 742 360
provsp.bonati@provincia.sp.it </t>
    </r>
  </si>
  <si>
    <r>
      <t xml:space="preserve">PROVINCIA DI LUCCA
Servizio Agricoltura
Cortile Carrara, 1 - 55100 LUCCA
</t>
    </r>
    <r>
      <rPr>
        <b/>
        <i/>
        <sz val="11"/>
        <rFont val="Book Antiqua"/>
        <family val="1"/>
      </rPr>
      <t>Stefano Baccelli</t>
    </r>
    <r>
      <rPr>
        <i/>
        <sz val="11"/>
        <rFont val="Book Antiqua"/>
        <family val="1"/>
      </rPr>
      <t xml:space="preserve">
t +39 0583 417204
f +39 0583 417299
presidente@provincia.lucca.it 
</t>
    </r>
    <r>
      <rPr>
        <b/>
        <i/>
        <sz val="11"/>
        <rFont val="Book Antiqua"/>
        <family val="1"/>
      </rPr>
      <t>Antonio Lo Nigro
Michele Zecca</t>
    </r>
    <r>
      <rPr>
        <i/>
        <sz val="11"/>
        <rFont val="Book Antiqua"/>
        <family val="1"/>
      </rPr>
      <t xml:space="preserve">
t +39 0583 417.384
f +39 0583 566.15
m.zecca@provincia.lucca.it </t>
    </r>
  </si>
  <si>
    <t xml:space="preserve">Service du PMI, la Rondinara BP 507, 20169 Bonifacio                                
Maddy Cancemi                                   
t. 0033 04 95 72 30 21                                 
f. 0033 04 95 72 30 30                                    
cancemi@oec.fr </t>
  </si>
  <si>
    <t>PROVINCIA DEL MEDIO CAMPIDANO</t>
  </si>
  <si>
    <t>AGRIS SARDEGNA</t>
  </si>
  <si>
    <t>PROVINCIA DI GROSSETO</t>
  </si>
  <si>
    <t>MAIRIE DI SOLENZARA</t>
  </si>
  <si>
    <t>PROVINCIA DI ORISTANO                                 
Via Liguria, 60 – 09170 Oristano                                                   
Ing Piero Dau                                  
0783 31 44 03                                   
0783 31 44 44                  
presidenza@provincia.or.it                    
pierodau@ provincia.or.it</t>
  </si>
  <si>
    <t xml:space="preserve">Lycée Prof. “Finosello” - Ajaccio </t>
  </si>
  <si>
    <r>
      <t xml:space="preserve">I.I.P.S.A.A. “AICARDI” 
Strada Maccagnan, 37
18038 Sanremo (IM)
istaicardi@tin.it
IMIS00400L@istruzione.it
Prof. </t>
    </r>
    <r>
      <rPr>
        <b/>
        <i/>
        <sz val="11"/>
        <rFont val="Book Antiqua"/>
        <family val="1"/>
      </rPr>
      <t>Guido Calvi</t>
    </r>
    <r>
      <rPr>
        <i/>
        <sz val="11"/>
        <rFont val="Book Antiqua"/>
        <family val="1"/>
      </rPr>
      <t xml:space="preserve">, Dirigente scolastico
Prof. </t>
    </r>
    <r>
      <rPr>
        <b/>
        <i/>
        <sz val="11"/>
        <rFont val="Book Antiqua"/>
        <family val="1"/>
      </rPr>
      <t>Ilaria Ambrosini</t>
    </r>
    <r>
      <rPr>
        <i/>
        <sz val="11"/>
        <rFont val="Book Antiqua"/>
        <family val="1"/>
      </rPr>
      <t xml:space="preserve">
t +39 0184 502326
f +39 0184 507285
ilaria.ambrosini@fastwebnet.it</t>
    </r>
  </si>
  <si>
    <t>I.I.P.S.A.A. “AICARDI” - Sanremo</t>
  </si>
  <si>
    <t>Regione Autonoma della Sardegna - Assessorato Pubblica Istruzione, Beni Culturali, Informazione, Spettacolo e Sport
Viale Trieste 186, prov. Cagliari, 09123 Cagliari
Dott.ssa Paola Nuvoli
+39 (0)70 6064914
+39 (0)70 6066816
mnuvoli@regione.sardegna.it</t>
  </si>
  <si>
    <t>Dr. ssa Manuela Marinelli
0039 070 6066343
0039 070 6062516
agr.pesca@regione.sardegna.it</t>
  </si>
  <si>
    <t>PROVINCIA DI ORISTANO
SETTORE PROMOZIONE DEL TERRITORIO – SERVIZIO TURISMO
P.ZZA ELEONORA 19 – 09170 ORISTANO  (OR)
PIERO DAU 
0783 314403 - 
0783 3683263
pierodau@provincia.or.it</t>
  </si>
  <si>
    <t xml:space="preserve">Assessorato Turismo, Artigianato e Commercio – Regione Sardegna
Direzione Generale, Servizio  Programmazione  , Monitoraggio e Valutazione
Viale Trieste 105, provincia di Cagliari, 09123 – Cagliari. 
Paolo Carlo Sau
0039.070.6064122
0039.070.6067271
psau@regione.sardegna.it
</t>
  </si>
  <si>
    <t xml:space="preserve">Dr. Roberto Doneddu
0039 070 6062297
0039 070 6062516
rdoneddu@regione.sardegna.it
</t>
  </si>
  <si>
    <t xml:space="preserve">Provincia di Sassari
c/o Centro Ecologico - Località Serra Secca
Salvatore Masia
+39.079.2069502
+39.079.2069572
s.masia@provincia.sassari.it
</t>
  </si>
  <si>
    <t>PROVINCIA DI LUCCA
Piazza Napoleone - Palazzo Ducale
55100 Lucca
dott. Paolo Benedetti 
tel. 0583-417256 - fax 0583-417326
p.benedetti@provincia.lucca.it
PROVINCIA DI LUCCA
Cortile Carrara, 1, 55100, Lucca
Barbara Bertacchini
+39.0583.417791
+39.0583.417343
politichecomunitarie@provincia.lucca.it</t>
  </si>
  <si>
    <t>TIPOLOGIA ENTE - TYPOLOGIE ORGANISME</t>
  </si>
  <si>
    <t>Soggetto PUBBLICO/Soggetto PRIVATO - Organisme PUBLIC/Organisme PRIVE'</t>
  </si>
  <si>
    <t>Ente Parco Nazionale dell'Arcipelago di La Maddalena                             
Via Giulio Cesare, 7 - 07024 - La Maddalena (OT)                                                 
Direttore Dott. Vincenzo SATTA                                                
(+39) 0789 790211                                 
(+39) 0789 720049                  
info@lamaddalenapark.it                    
direttore@lamaddalenapark.it</t>
  </si>
  <si>
    <t>Provincia di Savona
Via Sormano, 12 -17100  Savona
Dott. Massimiliano Macca 
+39  019/8313333
+39  019/8313312
m.macca@provincia.savona.it</t>
  </si>
  <si>
    <t>Fabrica Europa</t>
  </si>
  <si>
    <t>IM</t>
  </si>
  <si>
    <t>Autorità Portuale di Piombino</t>
  </si>
  <si>
    <t>Chambre de Commerce de Bastia et de la Haute-Corse</t>
  </si>
  <si>
    <t>Moby  s.p.a.</t>
  </si>
  <si>
    <t>Forship s.p.a</t>
  </si>
  <si>
    <t>IMPRESA</t>
  </si>
  <si>
    <t>OTC</t>
  </si>
  <si>
    <t>Unione dei Comuni della Versilia</t>
  </si>
  <si>
    <t>Comune di Berchidda</t>
  </si>
  <si>
    <t>Comune di Santa Giusta 
Via Garibaldi, 84
09096 Santa Giusta (OR)
0783 354521 (Claudio Demartis)
0783 354520 (M.Grazia Marcomini)
0783 78301/338 7091228 (Silvia Oppo)
f. 0783 354535 
segretario@comune.santagiusta.or.it 
segreteria1@comune.santagiusta.or.it</t>
  </si>
  <si>
    <r>
      <t xml:space="preserve">CTC 
Direction de l’Education, de la Jeunesse et des Sports
22, Cours Grandval - BP 215
20187 AJACCIO Cedex
</t>
    </r>
    <r>
      <rPr>
        <b/>
        <i/>
        <sz val="11"/>
        <rFont val="Book Antiqua"/>
        <family val="1"/>
      </rPr>
      <t>Paul Giacobbi</t>
    </r>
    <r>
      <rPr>
        <i/>
        <sz val="11"/>
        <rFont val="Book Antiqua"/>
        <family val="1"/>
      </rPr>
      <t xml:space="preserve">
t +33 495.516.795
f +33 495.516.700
executif@ct-corse.fr
</t>
    </r>
    <r>
      <rPr>
        <b/>
        <i/>
        <sz val="11"/>
        <rFont val="Book Antiqua"/>
        <family val="1"/>
      </rPr>
      <t xml:space="preserve">Alain Pasqualini </t>
    </r>
    <r>
      <rPr>
        <i/>
        <sz val="11"/>
        <rFont val="Book Antiqua"/>
        <family val="1"/>
      </rPr>
      <t xml:space="preserve">
t +33 495.516.354
f +33 495.516.364
alain.pasqualini@ct-corse.fr
</t>
    </r>
    <r>
      <rPr>
        <b/>
        <i/>
        <sz val="11"/>
        <rFont val="Book Antiqua"/>
        <family val="1"/>
      </rPr>
      <t>Félix Bacci</t>
    </r>
    <r>
      <rPr>
        <i/>
        <sz val="11"/>
        <rFont val="Book Antiqua"/>
        <family val="1"/>
      </rPr>
      <t xml:space="preserve">
t +33 495.516.361
f +33 495.516.364
felix.bacci@ct-corse.fr</t>
    </r>
  </si>
  <si>
    <r>
      <t xml:space="preserve">AGENZIA LAORE SARDEGNA
Dipartimento per la multifunzionalità dell’impresa agricola, per lo sviluppo rurale e per la filiera agroalimentare – Servizio per le Politiche di Sviluppo Rurale e delle Filiere Agroalimentari
Via Caprera, 8 - 09020 CAGLIARI
Commissario Straordinario - Dott. </t>
    </r>
    <r>
      <rPr>
        <b/>
        <i/>
        <sz val="11"/>
        <rFont val="Book Antiqua"/>
        <family val="1"/>
      </rPr>
      <t>Salvatore Loriga</t>
    </r>
    <r>
      <rPr>
        <i/>
        <sz val="11"/>
        <rFont val="Book Antiqua"/>
        <family val="1"/>
      </rPr>
      <t xml:space="preserve">
t +39 070 60262069
f +39 070 60262322
protocollo.agenzia.laore@legalmail.it
Dott.ssa </t>
    </r>
    <r>
      <rPr>
        <b/>
        <i/>
        <sz val="11"/>
        <rFont val="Book Antiqua"/>
        <family val="1"/>
      </rPr>
      <t>Grazia Manca</t>
    </r>
    <r>
      <rPr>
        <i/>
        <sz val="11"/>
        <rFont val="Book Antiqua"/>
        <family val="1"/>
      </rPr>
      <t xml:space="preserve">
t +39 07925581
f +39 070 60262322
mariagraziamanca@agenzialaore.it</t>
    </r>
  </si>
  <si>
    <r>
      <t xml:space="preserve">CHAMBRE REGIONALE D'AGRICULTURE DE CORSE
615, Avenue Jean Zuccrelli 
BP 215 - BASTIA
</t>
    </r>
    <r>
      <rPr>
        <b/>
        <i/>
        <sz val="11"/>
        <rFont val="Book Antiqua"/>
        <family val="1"/>
      </rPr>
      <t>Jean Marc Venturi</t>
    </r>
    <r>
      <rPr>
        <i/>
        <sz val="11"/>
        <rFont val="Book Antiqua"/>
        <family val="1"/>
      </rPr>
      <t xml:space="preserve">
t +33 495329140
f +33 495329141
cda2b@wanadoo.fr 
</t>
    </r>
    <r>
      <rPr>
        <b/>
        <i/>
        <sz val="11"/>
        <rFont val="Book Antiqua"/>
        <family val="1"/>
      </rPr>
      <t>Hélène Beretti</t>
    </r>
    <r>
      <rPr>
        <i/>
        <sz val="11"/>
        <rFont val="Book Antiqua"/>
        <family val="1"/>
      </rPr>
      <t xml:space="preserve">
t +33 615973740
f +33 495 32 84 49
cda2b@wanadoo.fr 
cra.paul.carrara@wanadoo.fr
</t>
    </r>
    <r>
      <rPr>
        <b/>
        <i/>
        <sz val="11"/>
        <rFont val="Book Antiqua"/>
        <family val="1"/>
      </rPr>
      <t>Jean-Philippe Micaelli</t>
    </r>
    <r>
      <rPr>
        <i/>
        <sz val="11"/>
        <rFont val="Book Antiqua"/>
        <family val="1"/>
      </rPr>
      <t xml:space="preserve">
t +33 615973066
f +33 495329141
jean-philippe.micaelli@haute-corse.chambagri.fr</t>
    </r>
  </si>
  <si>
    <t>Chambre Régionale d'Agriculture de Corse</t>
  </si>
  <si>
    <t>Comune di Sassari</t>
  </si>
  <si>
    <t>Reti di competenze e innovazione per valorizzare le lane e i colori del Mediterraneo</t>
  </si>
  <si>
    <t>MEDL@INE</t>
  </si>
  <si>
    <t>Politiche e strumenti per la valorizzazione delle biomasse come fonte energetica rinnovabile</t>
  </si>
  <si>
    <t>BIOMASS</t>
  </si>
  <si>
    <t xml:space="preserve">Parco di Montemarcello - Magra
Via Paci, 2 19038 Sarzana ( SP)
Patrizio Scarpellini
+39 0187 691071
+39 0187 606738
direttore@parcomagra.it; presidente@parcomagra.it </t>
  </si>
  <si>
    <t>Comune di Cagliari
Via Roma 145 - 09124 Cagliari
C.A. Nicolò Savarese
335 5316792 (Nicolò Saverese)
Giambattista Marotto 070 6778165 (3290527006)
nico.savarese@gmail.com
giambattista.marotto@comune.cagliari.it</t>
  </si>
  <si>
    <r>
      <t xml:space="preserve">UNIONE COMUNI GARFAGNANA
Direzione Gestione del Territorio e Sviluppo Economico
Via Vittorio Emanuele, 9 - 55032 Castelnuovo Garfagnana (LU)
agricoltura1@cm-garfagnana.lu.it
Avv. </t>
    </r>
    <r>
      <rPr>
        <b/>
        <i/>
        <sz val="11"/>
        <rFont val="Book Antiqua"/>
        <family val="1"/>
      </rPr>
      <t>Francesco Pifferi</t>
    </r>
    <r>
      <rPr>
        <i/>
        <sz val="11"/>
        <rFont val="Book Antiqua"/>
        <family val="1"/>
      </rPr>
      <t xml:space="preserve">, Presidente
</t>
    </r>
    <r>
      <rPr>
        <b/>
        <i/>
        <sz val="11"/>
        <rFont val="Book Antiqua"/>
        <family val="1"/>
      </rPr>
      <t xml:space="preserve">Sandro Pieroni </t>
    </r>
    <r>
      <rPr>
        <i/>
        <sz val="11"/>
        <rFont val="Book Antiqua"/>
        <family val="1"/>
      </rPr>
      <t xml:space="preserve">
t +39 (0)583 644911
f +39 (0)583 644901
agricoltura1@cm-garfagnana.lu.it</t>
    </r>
  </si>
  <si>
    <r>
      <t xml:space="preserve">SIVOM SEVE IN GRENTU
20126 CRISTINACCE
</t>
    </r>
    <r>
      <rPr>
        <b/>
        <i/>
        <sz val="11"/>
        <rFont val="Book Antiqua"/>
        <family val="1"/>
      </rPr>
      <t>Antoine Versini</t>
    </r>
    <r>
      <rPr>
        <i/>
        <sz val="11"/>
        <rFont val="Book Antiqua"/>
        <family val="1"/>
      </rPr>
      <t>, Président
t +33 04 95 72 16 74
f +33 04 95 72 08 12
sivomseveingrentu@orange.fr</t>
    </r>
  </si>
  <si>
    <t xml:space="preserve">Regione Sardegna
Via Roma 80, 09123 Cagliari (CA) 
Paola Zinzula; Marianna Mossa
0039 070 606 6623
0039 070 606 6705
pzinzula@regione.sardegna.it; mmossa@regione.sardegna.it </t>
  </si>
  <si>
    <t xml:space="preserve">Regione Toscana
Via di Novoli 26, (FI) 50127, Firenze 
Edoardo Fornaciari
0554383711
0554383898
edoardo.fornaciari@regione.toscana.it </t>
  </si>
  <si>
    <t>AGRIS Sardegna
Sassari – Località Bonassai S.S. 291 Sassari-Fertilia – km. 18,600 
Dott. Antonello Carta
079 2842312
070 389450
acarta@agrisricerca.it</t>
  </si>
  <si>
    <t>Office des Transports de la Corse
19 avenue George Pompidou, BP 501, 20189 Ajaccio Cedex 2
José BASSU
0033 0495 237 130
0033 625 363 914 
f. 0033 495 201 631
jose.bassu@otc-corse.fr</t>
  </si>
  <si>
    <t>Provincia di Sassari
Settore IX Programmazione e pianificazione
Dott. Lucio Piu
0792069805
0792069824
l.piu@provincia.sassari.it</t>
  </si>
  <si>
    <t>Via di Novoli, 26 50127 Firenze                                
t. 0039 55 4385233                                
f. 0039 55 438                                                   
elena.calistri@regione.toscana.it; 
adriano.poggiali@regione.toscana.it;</t>
  </si>
  <si>
    <t>Piazza de Ferrari 1, 16121 Gênes                         
Laura Canale                              
t. 0039 010 548 5743                               
f. 0039 010 548 5009                                  
l.canale@regione.liguria.it</t>
  </si>
  <si>
    <t>SASSARI CENTRO ECOLOGICO LOC. SERRA SECCA                             
DR. SALVATORE MASIA                                   
t. 079 2069502                           
f. 079 2069572                             
s.masia@provincia.sassari.it</t>
  </si>
  <si>
    <t>Provincia di Grosseto 
Piazza Dante, 35, 58100, Grosseto
Dott.ssa Maria Cristina Mazzolai
0564/484709
0564/416267
m.mazzolai@provincia.grosseto.it</t>
  </si>
  <si>
    <t xml:space="preserve">Istituto Magistrale Statale “Antonio Rosmini”
Viale Porciatti, 2 – 58100 Grosseto
Gloria Lamioni 
056422487
0564417256
rosmini@rosminigr.it
</t>
  </si>
  <si>
    <t>Ecole Primaire Bilingue de Curbara
20256 Curbara
Marie-Josephe Ristori
04.95.61.39.21
04.95.61.39.23
ec-el-corbara@ac-corse.fr</t>
  </si>
  <si>
    <t>PER MARE</t>
  </si>
  <si>
    <t>TEA3</t>
  </si>
  <si>
    <t>Commune d'Ajaccio</t>
  </si>
  <si>
    <t>Commune de Propriano</t>
  </si>
  <si>
    <t>Commune de Bonifacio</t>
  </si>
  <si>
    <t>ANCI Liguria</t>
  </si>
  <si>
    <t>Comune di La Spezia</t>
  </si>
  <si>
    <t>Comune di Savona</t>
  </si>
  <si>
    <t>Provincia di Genova</t>
  </si>
  <si>
    <t>ANCI Sardegna</t>
  </si>
  <si>
    <t>Comune di Livorno</t>
  </si>
  <si>
    <t>Autorità Portuale di Cagliari</t>
  </si>
  <si>
    <t>Provincia di Cagliari</t>
  </si>
  <si>
    <t>Comune di Cagliari</t>
  </si>
  <si>
    <t>IIIPS</t>
  </si>
  <si>
    <r>
      <t xml:space="preserve">PROVINCIA DI ORISTANO
Settore Ambiente e Suolo
Via Liguria, 61 - 09170 ORISTANO
On. </t>
    </r>
    <r>
      <rPr>
        <b/>
        <i/>
        <sz val="11"/>
        <rFont val="Book Antiqua"/>
        <family val="1"/>
      </rPr>
      <t>Massimiliano de Seneen</t>
    </r>
    <r>
      <rPr>
        <i/>
        <sz val="11"/>
        <rFont val="Book Antiqua"/>
        <family val="1"/>
      </rPr>
      <t xml:space="preserve">, Presidente
t +39 0783 71138
f +39 0783 793305
presidenza@provincia.or.it
Ing. </t>
    </r>
    <r>
      <rPr>
        <b/>
        <i/>
        <sz val="11"/>
        <rFont val="Book Antiqua"/>
        <family val="1"/>
      </rPr>
      <t>Luciano Casu</t>
    </r>
    <r>
      <rPr>
        <i/>
        <sz val="11"/>
        <rFont val="Book Antiqua"/>
        <family val="1"/>
      </rPr>
      <t xml:space="preserve">
t +39 0783 314403
f +39 0783 3144 44
</t>
    </r>
    <r>
      <rPr>
        <b/>
        <i/>
        <sz val="11"/>
        <rFont val="Book Antiqua"/>
        <family val="1"/>
      </rPr>
      <t>Mariella Obinu</t>
    </r>
    <r>
      <rPr>
        <i/>
        <sz val="11"/>
        <rFont val="Book Antiqua"/>
        <family val="1"/>
      </rPr>
      <t xml:space="preserve">
t +39 0783 314404
f +39 0783 314404
provor.bio@tiscali.it</t>
    </r>
  </si>
  <si>
    <r>
      <t xml:space="preserve">REGIONE AUTONOMA DELLA SARDEGNA
Servizio tutela della natura
Via Roma, 80 - 09123 CAGLIARI
Dott.ssa </t>
    </r>
    <r>
      <rPr>
        <b/>
        <i/>
        <sz val="11"/>
        <rFont val="Book Antiqua"/>
        <family val="1"/>
      </rPr>
      <t>Franca Leuzzi</t>
    </r>
    <r>
      <rPr>
        <i/>
        <sz val="11"/>
        <rFont val="Book Antiqua"/>
        <family val="1"/>
      </rPr>
      <t xml:space="preserve">
t +39 070 606 6685
f +39 070 606 6697
difesa.ambiente@regione.sardegna.it
</t>
    </r>
    <r>
      <rPr>
        <b/>
        <i/>
        <sz val="11"/>
        <rFont val="Book Antiqua"/>
        <family val="1"/>
      </rPr>
      <t>Paola Zinzula</t>
    </r>
    <r>
      <rPr>
        <i/>
        <sz val="11"/>
        <rFont val="Book Antiqua"/>
        <family val="1"/>
      </rPr>
      <t xml:space="preserve">
t +39 070 606 6798
f +39 070 606 6705
pzinzula@regione.sardegna.it
</t>
    </r>
    <r>
      <rPr>
        <b/>
        <i/>
        <sz val="11"/>
        <rFont val="Book Antiqua"/>
        <family val="1"/>
      </rPr>
      <t>Marianna Mossa</t>
    </r>
    <r>
      <rPr>
        <i/>
        <sz val="11"/>
        <rFont val="Book Antiqua"/>
        <family val="1"/>
      </rPr>
      <t xml:space="preserve">
t +39 070 606 6623
f +39 070 606 6705
mmossa@regione.sardegna.it</t>
    </r>
  </si>
  <si>
    <r>
      <t xml:space="preserve">PROVINCIA DI GROSSETO
Settore Sviluppo rurale servizio marketing e cooperazione
Via P. Micca, 39 - 58100 GROSSETO
</t>
    </r>
    <r>
      <rPr>
        <b/>
        <i/>
        <sz val="11"/>
        <rFont val="Book Antiqua"/>
        <family val="1"/>
      </rPr>
      <t>Leonardo Marras</t>
    </r>
    <r>
      <rPr>
        <i/>
        <sz val="11"/>
        <rFont val="Book Antiqua"/>
        <family val="1"/>
      </rPr>
      <t xml:space="preserve">, Presidente della Provincia 
t +39 0564 484111
f +39 0564 28860
l.marras@provincia.grosseto.it
</t>
    </r>
    <r>
      <rPr>
        <b/>
        <i/>
        <sz val="11"/>
        <rFont val="Book Antiqua"/>
        <family val="1"/>
      </rPr>
      <t>Fabio Fabbri</t>
    </r>
    <r>
      <rPr>
        <i/>
        <sz val="11"/>
        <rFont val="Book Antiqua"/>
        <family val="1"/>
      </rPr>
      <t xml:space="preserve">
t +39 0564 484442
f +39 0564 28860
f.fabbri@provincia.grosseto.it
</t>
    </r>
    <r>
      <rPr>
        <b/>
        <i/>
        <sz val="11"/>
        <rFont val="Book Antiqua"/>
        <family val="1"/>
      </rPr>
      <t>Valter Nunziatini</t>
    </r>
    <r>
      <rPr>
        <i/>
        <sz val="11"/>
        <rFont val="Book Antiqua"/>
        <family val="1"/>
      </rPr>
      <t xml:space="preserve">
t +39 0564 484443
f +39 0564 28860
segrurale@provincia.grosseto.it</t>
    </r>
  </si>
  <si>
    <t>Agenzia Regionale per la Protezione dell'Ambiente della Sardegna
ARPAS - Dipartimento IdroMeteoClimatico, viale Porto Torres 119, 07100 Sassari
Direttore del Servizio Idrometeoclimatico (Dr.ssa Maria Grazia Pintus)
(+39) 079258600
(+39) 079262681
Direzione Generale: info@arpa.sardegna.it 
Direzione progetto c/o Dipartimento IMC: dipartimento.imc@arpa.sardegna.it</t>
  </si>
  <si>
    <t>AZIENDA AGRICOLA  LE GIAIRE di  BIANCO Mariagrazia
Via, Garibaldi 22 Calizzano prov di Savona
BIANCO Mariagrazia
340 32690003
legiaire@legiaire.it</t>
  </si>
  <si>
    <t>Agenzia LAORE Sardegna</t>
  </si>
  <si>
    <t>Département de l'Haute Corse</t>
  </si>
  <si>
    <t>Provincia della Spezia LA SPEZIA 
Via Vittorio Veneto, 2 - 19124 La Spezia
C.A. Dott. Marco Casarino" "
0187 742286 (Massimo Bonati)
0187 742229 (Olivia Zocco)
0187 742307 (Marco Casarino)" 
f. 0187 742360 "
marco.casarino@provincia.sp.it;
provsp.bonati@provincia.sp.it
provsp.zocco@provincia.sp.it" "</t>
  </si>
  <si>
    <t>Chambre de Commerce et d’Industrie Territoriale de Bastia et de la Haute-Corse
Paul Trojani
Tél.: +33 04 95 54 44 03
Fax +33 04 95 55 25 01
p.trojani@bastia-hautecorse.cci.fr                            Christophe Perfettini                                                            Tél.: +33 04 95 55 25 10
c.perfettini@bastia.port.fr
Marie Madeleine Guidicelli Poletti                         Tél.: +33 04 95 55 25 12   mm.guidicelli@bastia.port.fr                                        Pierre Torre                                                           Tél.: +33 04 95 55 25 23          p.torre@bastia.port.fr</t>
  </si>
  <si>
    <t xml:space="preserve">Daniele Bernardini, Directeur Général Adjoint                                                
tel +33 495106330                                
fax +33 495222552                                 
dgasep@ville-ajaccio.fr </t>
  </si>
  <si>
    <t xml:space="preserve">Mauro Parigi, Dirigente Area V                                              
tel +39 0565 937305                               
fax +39 0565 916391                         
m.parigi@comune.portoferraio.li.it </t>
  </si>
  <si>
    <t xml:space="preserve">Marie-Luce Arnaud                               
T. +33 495109819                           
F. +33 495109800                                
marie-luce.arnaud@ct-corse.fr </t>
  </si>
  <si>
    <t>Av. Paul Giacobbi, BP 618, 
20601 BASTIA cedex
Christian BENEDETTI
Yves CONVENTI
tél.: + 33 (0)4 95 30 95 36
fax: + 33 (0)4 95 33 86 05
yves.conventi@odarc.fr</t>
  </si>
  <si>
    <t>Lycée Scamaroni</t>
  </si>
  <si>
    <t>I.I.P. S.A.A. Santa Maria La Palma 
Piazza Sulis
Alghero (SS)
ssis01800a@istruzione.it 
Prof.ssa Maria Faedda
Prof.ssa Immacolata Cesaraccio
t +39 079 981745
f +39 079 980353
bogamari@alice.it</t>
  </si>
  <si>
    <t>I.I.P. S.A.A. Santa Maria La Palma - Alghero</t>
  </si>
  <si>
    <t>I.I.S.P.A.A. “Don Deodato Meloni” 
Loc. Palloni Nuraxinieddu
09710 ORISTANO
istituto@meloniipsaa.191.it
D.ssa Nella Manca
Prof. Giovanni Loddo
t +39.0783.33034 (scuola) / 328 5684363 (cell. Prof. Loddo)
+39 0783 33301
gialod@tiscali.it</t>
  </si>
  <si>
    <t xml:space="preserve">I.I.S.P.A.A. “Don Deodato Meloni” </t>
  </si>
  <si>
    <r>
      <t xml:space="preserve">Lycée Prof. “Finosello” 
Avenue Maréchal LYAUTEY, BP 581
20189 AJACCIO Cedex 2
</t>
    </r>
    <r>
      <rPr>
        <b/>
        <i/>
        <sz val="11"/>
        <rFont val="Book Antiqua"/>
        <family val="1"/>
      </rPr>
      <t>Eliane Khodja
Isabelle Dinand</t>
    </r>
    <r>
      <rPr>
        <i/>
        <sz val="11"/>
        <rFont val="Book Antiqua"/>
        <family val="1"/>
      </rPr>
      <t xml:space="preserve">
t 0033 0495105300
f 0033 0495105310
isabelle.dinand@ac-corse.fr</t>
    </r>
  </si>
  <si>
    <t>Chambre de Commerce et d'Industrie de Bastia et de la Haute-Corse                               
Hôtel Consulaire - 20293 Bastia Cedex                                    
Monsieur Pierre TORRE 
0033495552523  0033670766904                              
33495552531                                    
p.torre@bastia.port.fr</t>
  </si>
  <si>
    <t xml:space="preserve">Comune di Castelnuovo Magra  
Via Vittorio Veneto 1, 19033 Castelnuovo Magra (SP)
Sindaco Marzio Favini
0187 693831 (Arianna Fazzi)
366 6897308 (cell)
f. 0187 670102 
sindaco@castelnuovomagra.com
segreteriasindaco@castelnuovomagra.com" </t>
  </si>
  <si>
    <t>AZIENDA SANITARIA LOCALE N. 2 DI LUCCA</t>
  </si>
  <si>
    <t>COMUNE DI PULA</t>
  </si>
  <si>
    <t>AGGLOMERATION DE BASTIA</t>
  </si>
  <si>
    <t>C.A Ing. Abramo Garau
Piazza Palazzo 1- Cagliari
t. 070 4092012 
f. 070 4092230 
abramo.garau@provincia.cagliari.it
Project manager
Enrica Ambrosini
Responsabile finanziario
Luigi Lixi</t>
  </si>
  <si>
    <t xml:space="preserve">POLE EMPLOI                                  
Vincent Filippi                             
+33 4 95 237100 /0611675076                                  
+33 4 95 223509                  
vincent.filippi@pole-emploi.fr </t>
  </si>
  <si>
    <t xml:space="preserve">Parco Nazionale Cinque Terre
C/O Stazione Ferroviaria, 19017 Riomaggiore (SP)
Angela Rollando
+39 0187760303
+39 0187760061
arollando@tin.it </t>
  </si>
  <si>
    <t>Provincia di Olbia-Tempio
Via A. Nanni n. 17/19 – 07026 Olbia
Dott. Pietro Giagheddu
0789/557773
0789/557690
p.giagheddu@provincia.olbia-tempio.it</t>
  </si>
  <si>
    <t>Ambiente Italia s.r.l.
Sede operativa Pisa
Via Giuntini 25, 56023 Navacchio (PI)
Orsola Bolognani
050 754220
050 754221
orsola.bolognani@ambienteitalia.it</t>
  </si>
  <si>
    <t>Système de gestion prévisionnelle et opérationnelle pour la réduction du risque hydrogéologique</t>
  </si>
  <si>
    <r>
      <t xml:space="preserve">COLLECTIVITE TERRITORIALE DE CORSE
Direction des Affaires Européennes et Internationales (DAEI)
22, Cours Grandval - BP 215
20187 AJACCIO CEDEX 1
</t>
    </r>
    <r>
      <rPr>
        <b/>
        <i/>
        <sz val="11"/>
        <rFont val="Book Antiqua"/>
        <family val="1"/>
      </rPr>
      <t>Paul Giacobbi</t>
    </r>
    <r>
      <rPr>
        <i/>
        <sz val="11"/>
        <rFont val="Book Antiqua"/>
        <family val="1"/>
      </rPr>
      <t xml:space="preserve">, Président du Conseil Exécutif de Corse 
t +33 495 516 464
f +33 495 514 462
executif@ct-corse.fr 
</t>
    </r>
    <r>
      <rPr>
        <b/>
        <i/>
        <sz val="11"/>
        <rFont val="Book Antiqua"/>
        <family val="1"/>
      </rPr>
      <t>Laetitia Salini</t>
    </r>
    <r>
      <rPr>
        <i/>
        <sz val="11"/>
        <rFont val="Book Antiqua"/>
        <family val="1"/>
      </rPr>
      <t xml:space="preserve">
t +33 495 516 426 / +33 617 458 824
f +33 495 514 462
laetitia.salini@ct-corse.fr 
</t>
    </r>
    <r>
      <rPr>
        <b/>
        <i/>
        <sz val="11"/>
        <rFont val="Book Antiqua"/>
        <family val="1"/>
      </rPr>
      <t>Xavier Rouquet</t>
    </r>
    <r>
      <rPr>
        <i/>
        <sz val="11"/>
        <rFont val="Book Antiqua"/>
        <family val="1"/>
      </rPr>
      <t xml:space="preserve">
t +33 495 516 497 / +33 629 580 896
f +33 495 514 462
xavier.rouquet@ct-corse.fr </t>
    </r>
  </si>
  <si>
    <r>
      <t xml:space="preserve">AUTORITÀ PORTUALE DI LA SPEZIA
Via del Molo, 1 - 19126 LA SPEZIA
</t>
    </r>
    <r>
      <rPr>
        <b/>
        <i/>
        <sz val="11"/>
        <rFont val="Book Antiqua"/>
        <family val="1"/>
      </rPr>
      <t>Giovanni Lorenzo Forcieri</t>
    </r>
    <r>
      <rPr>
        <i/>
        <sz val="11"/>
        <rFont val="Book Antiqua"/>
        <family val="1"/>
      </rPr>
      <t xml:space="preserve">
t +39 0187 546 368
f +39 0187 599 664 
segreteria@porto.laspezia.it
Ing. </t>
    </r>
    <r>
      <rPr>
        <b/>
        <i/>
        <sz val="11"/>
        <rFont val="Book Antiqua"/>
        <family val="1"/>
      </rPr>
      <t>Lorenzo Montani</t>
    </r>
    <r>
      <rPr>
        <i/>
        <sz val="11"/>
        <rFont val="Book Antiqua"/>
        <family val="1"/>
      </rPr>
      <t xml:space="preserve">
t +39 0187 546 367
f +39 0187 599 664 
lorenzo.montani@porto.laspezia.it</t>
    </r>
  </si>
  <si>
    <r>
      <t xml:space="preserve">REGIONE AUTONOMA DELLA SARDEGNA
DG Agenzia Conservatoria delle Coste
Via Mameli n.96 - 09123 CAGLIARI
</t>
    </r>
    <r>
      <rPr>
        <b/>
        <i/>
        <sz val="11"/>
        <rFont val="Book Antiqua"/>
        <family val="1"/>
      </rPr>
      <t>Alessio Satta</t>
    </r>
    <r>
      <rPr>
        <i/>
        <sz val="11"/>
        <rFont val="Book Antiqua"/>
        <family val="1"/>
      </rPr>
      <t xml:space="preserve">
t +39 070 606 5558
f +39 070 4509707
alesatta@regione.sardegna.it; ag.conservatoria.coste@regione.sardegna.it
</t>
    </r>
    <r>
      <rPr>
        <b/>
        <i/>
        <sz val="11"/>
        <rFont val="Book Antiqua"/>
        <family val="1"/>
      </rPr>
      <t>Paolo Vargiu</t>
    </r>
    <r>
      <rPr>
        <i/>
        <sz val="11"/>
        <rFont val="Book Antiqua"/>
        <family val="1"/>
      </rPr>
      <t xml:space="preserve">
t +39 070 606 5751
f +39 070 4509707
pvargiu@regione.sardegna.it
</t>
    </r>
    <r>
      <rPr>
        <b/>
        <i/>
        <sz val="11"/>
        <rFont val="Book Antiqua"/>
        <family val="1"/>
      </rPr>
      <t>Claudia Dessy</t>
    </r>
    <r>
      <rPr>
        <i/>
        <sz val="11"/>
        <rFont val="Book Antiqua"/>
        <family val="1"/>
      </rPr>
      <t xml:space="preserve">
t +39 070 606 5751
f +39 070 4509707
cdessy@regione.sardegna.it </t>
    </r>
  </si>
  <si>
    <t xml:space="preserve">Regione Autonoma della Sardegna </t>
  </si>
  <si>
    <r>
      <t xml:space="preserve">REGIONE TOSCANA
Presidenza Area di Coordinamento Programmazione e Controlli - Settore Strumenti della Programmazione Regionale e Locale
Via G. Verdi, 16 - FIRENZE
</t>
    </r>
    <r>
      <rPr>
        <b/>
        <i/>
        <sz val="11"/>
        <rFont val="Book Antiqua"/>
        <family val="1"/>
      </rPr>
      <t>Maria Chiara Montomoli</t>
    </r>
    <r>
      <rPr>
        <i/>
        <sz val="11"/>
        <rFont val="Book Antiqua"/>
        <family val="1"/>
      </rPr>
      <t xml:space="preserve">
055 4382161
0554382175
mariachiara.montomoli@regione.toscana.it</t>
    </r>
  </si>
  <si>
    <t>Provincia di Sassari
Settore IX - Programmazione e Pianificazione
c/o Centro Ecologico - Località Serra Secca
Dott. Salvatore Masia
0792069502
0792069572
s.masia@provincia.sassari.it</t>
  </si>
  <si>
    <r>
      <t xml:space="preserve">CNR - IBIMET
Trav. la Crucca n. 3 - 07100 SASSARI
Dr. </t>
    </r>
    <r>
      <rPr>
        <b/>
        <i/>
        <sz val="11"/>
        <rFont val="Book Antiqua"/>
        <family val="1"/>
      </rPr>
      <t>Antonio Raschi</t>
    </r>
    <r>
      <rPr>
        <i/>
        <sz val="11"/>
        <rFont val="Book Antiqua"/>
        <family val="1"/>
      </rPr>
      <t xml:space="preserve">, Direttore
t 055-3033711
f 055-308910
a.raschi@ibimet.cnr.it
Dr. </t>
    </r>
    <r>
      <rPr>
        <b/>
        <i/>
        <sz val="11"/>
        <rFont val="Book Antiqua"/>
        <family val="1"/>
      </rPr>
      <t>Pierpaolo Duce</t>
    </r>
    <r>
      <rPr>
        <i/>
        <sz val="11"/>
        <rFont val="Book Antiqua"/>
        <family val="1"/>
      </rPr>
      <t xml:space="preserve">
t 079-2841503
f 079-2841599
p.duce@ibimet.cnr.it
Dr. </t>
    </r>
    <r>
      <rPr>
        <b/>
        <i/>
        <sz val="11"/>
        <rFont val="Book Antiqua"/>
        <family val="1"/>
      </rPr>
      <t>Enrico Vagnoni</t>
    </r>
    <r>
      <rPr>
        <i/>
        <sz val="11"/>
        <rFont val="Book Antiqua"/>
        <family val="1"/>
      </rPr>
      <t xml:space="preserve">
t 079-2841120
f 079-2841599
e.vagnoni@ibimet.cnr.it</t>
    </r>
  </si>
  <si>
    <t>Agenzia regionale per la protezione ambientale della Toscana
via Marradi 112, 57126 Livorno
C.A. Responsabile AREA MARE - Fabrizio Serena 
t. 055 3206481 (Cecilia Grazzini)
f. 0586 263477
g.licitra@arpat.toscana.it 
c.grazzini@arpat.toscana.it
f.serena@arpat.toscana.it</t>
  </si>
  <si>
    <t xml:space="preserve">Istituto Comprensivo Statale "Livia Gereschi" </t>
  </si>
  <si>
    <t xml:space="preserve">Scuola Secondaria di Primo Grado "N. Barabino" </t>
  </si>
  <si>
    <t xml:space="preserve">Istituto Comprensivo Statale "G.B. Niccolini" </t>
  </si>
  <si>
    <t xml:space="preserve">Collège de Bonifacio </t>
  </si>
  <si>
    <t>Provincia della Spezia
Politiche comunitarie e Cooperazione internazionale
Via Veneto, 2 -  19124 La Spezia
Marco Casarino, Dirigente
+39 0187 – 742.229 (240)
+39 0187 – 742.360
marco.casarino@provincia.sp.it</t>
  </si>
  <si>
    <t>Provincia Massa-Carrara                                   
Piazza Aranci, Palazzo Ducale - 54100 Massa (MS)                                                  
Dirigente Dott.ssa Maria Silvia Teani                                    
t. 39585816583 -567 -555 -584                                    
f. 39585816550                  
agricoltura@provincia.ms.it;                 
s.teani@provincia.ms.it
s.bacci@provincia.ms.it</t>
  </si>
  <si>
    <t>Autorità Portuale La Spezia                               
Via del Molo 1 - La Spezia                                                 
Giorgio Barletta                                  
0187 546352 - 0187 546320                                   
0187 546312 - 0187 599664                  
segreteria.ap@porto.laspezia.it                 
giorgio.barletta@porto.laspezia.it</t>
  </si>
  <si>
    <t>Provincia di Pisa                  
P.ZZA VITTORIO EMANUELE II, 14 56125 PISA                
PAOLO PROSPERINI, Dirigente Ufficio Politiche Comunitarie e Relazioni Internazionali                    
t.0039 050 929 324/527                                    
f. 0039 050 929350                               
p.comunitarie@provincia.pisa.it
p.prosperini@provincia.pisa.it</t>
  </si>
  <si>
    <t>Département de la Corse-du-Sud
Hôtel du Département BP 414 20183 AJACCIO CEDEX
Jean-Michel DI ROSA; Marie-Françoise MARTI
04 95 29 15 73 06 23 41 31 94
04 95 21 22 70
jean-michel.dirosa@cg-corsedusud.fr; marie-francoise.marti@cg-corsedusud.fr</t>
  </si>
  <si>
    <t xml:space="preserve">Fondazione IMC – Centro Marino Internazionale ONLUS
Loc. Sa Mardini, (OR) 09170 Torregrande Oristano
Paolo Mossone
+39 0783 22027
+39 0783 22002
direzione@imc-it.org </t>
  </si>
  <si>
    <t xml:space="preserve">Provincia dell’Ogliastra
Via Pietro Pistis – 08045 Lanusei (OG)
Fausto Piroddi
+39 0782 473664
+39 078241053
f.piroddi@provincia.ogliastra.it </t>
  </si>
  <si>
    <t>Autorità Portuale di Genova 
Via della Mercanzia, 2 - 16124 Genova
C.A. Giuseppe Canepa
010 2413110 (Mazzeo) - 335 6360063
010 2412881 (Bianchi)
f. 010 2413232 
g.canepa@porto.genova.it
m.bianchi@porto.genova.it</t>
  </si>
  <si>
    <t>Office du Développement Agricole et Rural de Corse (ODARC)
Av paul GIACOBBI 20601 BASTIA
Yves CONVENTI
+33 495 30 95 30
+33 495 33 86 05
Yves.conventi@odarc.fr</t>
  </si>
  <si>
    <t xml:space="preserve">Provincia di Carbonia Iglesias
Via Mazzini n. 39, CI 09013, Carbonia
Pier Paolo Scanu
+39 0781 6726312 - 313
+39 07816726208
attivitaproduttive.provci@gmail.com </t>
  </si>
  <si>
    <t>PROVINCIA DI GROSSETO 
Settore Sviluppo rurale, servizio marketing e cooperazione
Via P. Micca, 39 – 58100 GROSSETO
Presidente della Provincia Leonardo Marras
t 0564 484111
f 0564 28860
l.marras@provincia.grosseto.it
Fabio Fabbri
t 0564 484442
f 0564 28860
f.fabbri@provincia.grosseto.it
Valter Nunziatini
t 0564 484443
f 0564 28860
segrurale@provincia.grosseto.it</t>
  </si>
  <si>
    <t>Provincia di Livorno                                  
Livorno-Piazza del Municipio n°4                                  
g.kutufa@provincia.livrono.it                                  
Dott. Guido Cruschelli                                   
t. 0586 257347                                  
f. 0586 829426                                  
g.cruschelli@provincia.livorno.it</t>
  </si>
  <si>
    <t>CHAMBRE DEPARTEMENTALE D'AGRICULTURE DE LA HAUTE CORSE</t>
  </si>
  <si>
    <r>
      <t xml:space="preserve">PROVINCIA DI NUORO
Settore Affari Generali e Cooperazione Internazionale
Piazza Italia, 22 - 08100 NUORO
</t>
    </r>
    <r>
      <rPr>
        <b/>
        <i/>
        <sz val="11"/>
        <rFont val="Book Antiqua"/>
        <family val="1"/>
      </rPr>
      <t>Roberto Deriu</t>
    </r>
    <r>
      <rPr>
        <i/>
        <sz val="11"/>
        <rFont val="Book Antiqua"/>
        <family val="1"/>
      </rPr>
      <t xml:space="preserve">
t +39 0784 238600
</t>
    </r>
    <r>
      <rPr>
        <b/>
        <i/>
        <sz val="11"/>
        <rFont val="Book Antiqua"/>
        <family val="1"/>
      </rPr>
      <t>Tonino Serusi</t>
    </r>
    <r>
      <rPr>
        <i/>
        <sz val="11"/>
        <rFont val="Book Antiqua"/>
        <family val="1"/>
      </rPr>
      <t xml:space="preserve">
t +39 0784 238671
f +39 0784 31567
tonino.serusi@provincia.nuoro.it</t>
    </r>
  </si>
  <si>
    <r>
      <t xml:space="preserve">CRE
Maison de l’agriculture
19, Avenue Noel Franchini - BP 913  
20700 AJACCIO Cedex 9
</t>
    </r>
    <r>
      <rPr>
        <b/>
        <i/>
        <sz val="11"/>
        <rFont val="Book Antiqua"/>
        <family val="1"/>
      </rPr>
      <t>Josiane Filippi</t>
    </r>
    <r>
      <rPr>
        <i/>
        <sz val="11"/>
        <rFont val="Book Antiqua"/>
        <family val="1"/>
      </rPr>
      <t xml:space="preserve">
t +33 04 95 22 28 35 
crecorse@wanadoo.fr
</t>
    </r>
    <r>
      <rPr>
        <b/>
        <i/>
        <sz val="11"/>
        <rFont val="Book Antiqua"/>
        <family val="1"/>
      </rPr>
      <t>Irène Murroni</t>
    </r>
    <r>
      <rPr>
        <i/>
        <sz val="11"/>
        <rFont val="Book Antiqua"/>
        <family val="1"/>
      </rPr>
      <t xml:space="preserve">
t +33 06 50 84 21 40
</t>
    </r>
    <r>
      <rPr>
        <b/>
        <i/>
        <sz val="11"/>
        <rFont val="Book Antiqua"/>
        <family val="1"/>
      </rPr>
      <t xml:space="preserve">Karine Pinelli </t>
    </r>
    <r>
      <rPr>
        <i/>
        <sz val="11"/>
        <rFont val="Book Antiqua"/>
        <family val="1"/>
      </rPr>
      <t xml:space="preserve">
t +33 06 82 06 40 84 
karine.crecorse@gmail.com</t>
    </r>
  </si>
  <si>
    <t xml:space="preserve">ARPAL (Agenzia Regionale per la Protezione dell’Ambiente Ligure) 
Via Bombrini, 8 - 16149 Genova
dott.ssa Daniela Minetti
010/6437213
010/6437209
daniela.minetti@arpal.org </t>
  </si>
  <si>
    <r>
      <t xml:space="preserve">PROVINCIA DI LUCCA
Cortile Carrara, 1 - 55100 LUCCA
</t>
    </r>
    <r>
      <rPr>
        <b/>
        <i/>
        <sz val="11"/>
        <rFont val="Book Antiqua"/>
        <family val="1"/>
      </rPr>
      <t>Stefano Baccelli</t>
    </r>
    <r>
      <rPr>
        <i/>
        <sz val="11"/>
        <rFont val="Book Antiqua"/>
        <family val="1"/>
      </rPr>
      <t xml:space="preserve">
t +39 0583 417204
f +39 0583 417299
presidente@provincia.lucca.it
</t>
    </r>
    <r>
      <rPr>
        <b/>
        <i/>
        <sz val="11"/>
        <rFont val="Book Antiqua"/>
        <family val="1"/>
      </rPr>
      <t>Francesca Lazzari</t>
    </r>
    <r>
      <rPr>
        <i/>
        <sz val="11"/>
        <rFont val="Book Antiqua"/>
        <family val="1"/>
      </rPr>
      <t xml:space="preserve">
t +39 0583 417285
f +39 0583 417200
f.lazzari@provincia.lucca.it
</t>
    </r>
    <r>
      <rPr>
        <b/>
        <i/>
        <sz val="11"/>
        <rFont val="Book Antiqua"/>
        <family val="1"/>
      </rPr>
      <t>Monica Lazzaroni</t>
    </r>
    <r>
      <rPr>
        <i/>
        <sz val="11"/>
        <rFont val="Book Antiqua"/>
        <family val="1"/>
      </rPr>
      <t xml:space="preserve">
t +39 0583 417793
m.lazzaroni@provincia.lucca.it</t>
    </r>
  </si>
  <si>
    <r>
      <t xml:space="preserve">ISTITUTO ZOOPROFILATTICO SPERIMENTALE DEL PIEMONTE, LIGURIA E VALLE D'AOSTA
Via Nizza, 4 - 18100 IMPERIA
Dr.ssa </t>
    </r>
    <r>
      <rPr>
        <b/>
        <i/>
        <sz val="11"/>
        <rFont val="Book Antiqua"/>
        <family val="1"/>
      </rPr>
      <t>Maria Caramelli</t>
    </r>
    <r>
      <rPr>
        <i/>
        <sz val="11"/>
        <rFont val="Book Antiqua"/>
        <family val="1"/>
      </rPr>
      <t xml:space="preserve">
t +39 011 2686308
f +39 011 2686296
direzione.segreteria@izsto.it
Dr. </t>
    </r>
    <r>
      <rPr>
        <b/>
        <i/>
        <sz val="11"/>
        <rFont val="Book Antiqua"/>
        <family val="1"/>
      </rPr>
      <t>Walter Mignone</t>
    </r>
    <r>
      <rPr>
        <i/>
        <sz val="11"/>
        <rFont val="Book Antiqua"/>
        <family val="1"/>
      </rPr>
      <t xml:space="preserve">
t +39 0183 660185
f +39 0183 650264
imperia@izsto.it
walter.mignone@izsto.it  </t>
    </r>
  </si>
  <si>
    <t xml:space="preserve">Amministrazione Provinciale di Sassari                                  
Centro Ecologico Loc. Serra Secca, 07100 Sassari                                  
Dr. Salvatore Masia                                   
t. 0039 079 2069502                                    
f. 0039 079 2069572                                   
s.masia@provincia.sassari.it                    </t>
  </si>
  <si>
    <t xml:space="preserve">Provincia del Medio Campidano                                  
Via Carlo Felice 267 – 09025 Sanluri (VS)                                                    
Fulvio Tocco                  
Paolo Demuro                                    
t. 0039 070 9356732                                 
f. 0039 070 9370517
europa@provincia.mediocampidano.it </t>
  </si>
  <si>
    <t>CONSORZIO</t>
  </si>
  <si>
    <t>FONDAZIONE</t>
  </si>
  <si>
    <t>MINISTERO</t>
  </si>
  <si>
    <t>CCIAA Livorno</t>
  </si>
  <si>
    <t>ITCS Rosselli</t>
  </si>
  <si>
    <t>Polo Liceale F. Cecioni</t>
  </si>
  <si>
    <t>ITCG Enrico Fermi</t>
  </si>
  <si>
    <t xml:space="preserve">Lycée Polyvalent de Balagne  </t>
  </si>
  <si>
    <r>
      <t xml:space="preserve">UNIVERSITÉ DE CORSE
Campus Grimaldi - 20250 CORTE
</t>
    </r>
    <r>
      <rPr>
        <b/>
        <i/>
        <sz val="11"/>
        <rFont val="Book Antiqua"/>
        <family val="1"/>
      </rPr>
      <t>Paul-Marie Romani</t>
    </r>
    <r>
      <rPr>
        <i/>
        <sz val="11"/>
        <rFont val="Book Antiqua"/>
        <family val="1"/>
      </rPr>
      <t xml:space="preserve">, Président
t (+33) 4 20 20 61 63
f (+33) 4 95 45 00 88
presidence@univ-corse.fr
</t>
    </r>
    <r>
      <rPr>
        <b/>
        <i/>
        <sz val="11"/>
        <rFont val="Book Antiqua"/>
        <family val="1"/>
      </rPr>
      <t>Paul-Antoine Santoni</t>
    </r>
    <r>
      <rPr>
        <i/>
        <sz val="11"/>
        <rFont val="Book Antiqua"/>
        <family val="1"/>
      </rPr>
      <t xml:space="preserve">
t (+33) 4 95 45 01 61
f (+33) 4 95 45 01 62
santoni@univ-corse.fr
</t>
    </r>
    <r>
      <rPr>
        <b/>
        <i/>
        <sz val="11"/>
        <rFont val="Book Antiqua"/>
        <family val="1"/>
      </rPr>
      <t>Toussaint Barboni</t>
    </r>
    <r>
      <rPr>
        <i/>
        <sz val="11"/>
        <rFont val="Book Antiqua"/>
        <family val="1"/>
      </rPr>
      <t xml:space="preserve">
t (+33) 4 95 45 00 46
f (+33) 4 95 45 01 62
barboni@univ-corse.fr</t>
    </r>
  </si>
  <si>
    <r>
      <t xml:space="preserve">UNIONE DI COMUNI MONTANA LUNIGIANA
Area Tecnica-Ambientale
Piazza Alcide De Gasperi, 17 - 54013 Fivizzano (MS)
Dott. </t>
    </r>
    <r>
      <rPr>
        <b/>
        <i/>
        <sz val="11"/>
        <rFont val="Book Antiqua"/>
        <family val="1"/>
      </rPr>
      <t>Alcide Baldassini</t>
    </r>
    <r>
      <rPr>
        <i/>
        <sz val="11"/>
        <rFont val="Book Antiqua"/>
        <family val="1"/>
      </rPr>
      <t xml:space="preserve">, Dirigente Area Tecnica-Ambientale
t +39 0585 942047
f +39 0585 948080
a.baldassini@ucml.it
Dott.For. </t>
    </r>
    <r>
      <rPr>
        <b/>
        <i/>
        <sz val="11"/>
        <rFont val="Book Antiqua"/>
        <family val="1"/>
      </rPr>
      <t>Alessandro Barbagli</t>
    </r>
    <r>
      <rPr>
        <i/>
        <sz val="11"/>
        <rFont val="Book Antiqua"/>
        <family val="1"/>
      </rPr>
      <t xml:space="preserve">
t +39 0585 942044
f +39 0585 948080
a.barbagli@ucml.it</t>
    </r>
  </si>
  <si>
    <t>METEO FRANCE
DIRECTION INTER REGIONALE SUD EST
CDM 2A BP 904 Aéroport Campo Dell Oro 20700 AJACCIO CEDEX 9
Marche Francoise - Direttore interregionale per MF Sud-ESt
0442959012
0442959019
francoise.marche@meteo-fr
Resp progetto Mr Claude BRUNO
04 95 23 76 72
04 95 23 76 80
claude.bruno@meteo.fr</t>
  </si>
  <si>
    <t>UNIVERSITÀ DI CAGLIARI</t>
  </si>
  <si>
    <t>COMUNE DI SANTA GIUSTA</t>
  </si>
  <si>
    <t xml:space="preserve">Dirigente Dott.ssa Maria Silvia Teani                               
0039 (0)585 816583/567/555/584                                 
0039 (0)585 816550                                 
s.teani@provincia.ms.it; s.bacci@provincia.ms.it </t>
  </si>
  <si>
    <t>Bambini e prodotti agricoli d'eccellenza</t>
  </si>
  <si>
    <t>PYRGI</t>
  </si>
  <si>
    <t>CHAMBRE DE COMMERCE ET D'INDUSTRIE DE BASTIA ET DE LA HAUTE CORSE</t>
  </si>
  <si>
    <t>AUTORITÀ PORTUALE DI LIVORNO</t>
  </si>
  <si>
    <t>Laore Sardegna - Serv. PSRFA</t>
  </si>
  <si>
    <t>Comune di Genova
Direzione Mobilità – Settore Pianificazione
Ing. Daniele Villani
010 5577421
010 5577852
dvillani@comune.genova.it</t>
  </si>
  <si>
    <t xml:space="preserve">PROVINCIA DI PISA
Ufficio Politiche Comunitarie e Relazioni Internazionali
Paolo Prosperini
050.929324 - 527
050.929350
p.prosperini@provincia.pisa.it 
</t>
  </si>
  <si>
    <r>
      <t xml:space="preserve">PÔLE EMPLOI
Direction régionale Corse
Av. Maréchal Moncey - BP 221
20179 AJACCIO
</t>
    </r>
    <r>
      <rPr>
        <b/>
        <i/>
        <sz val="11"/>
        <rFont val="Book Antiqua"/>
        <family val="1"/>
      </rPr>
      <t xml:space="preserve">Antoine Peretti </t>
    </r>
    <r>
      <rPr>
        <i/>
        <sz val="11"/>
        <rFont val="Book Antiqua"/>
        <family val="1"/>
      </rPr>
      <t xml:space="preserve">
t +33 626 345 544
f +33 495 207 421
antoine.peretti@pole-emploi.fr
</t>
    </r>
    <r>
      <rPr>
        <b/>
        <i/>
        <sz val="11"/>
        <rFont val="Book Antiqua"/>
        <family val="1"/>
      </rPr>
      <t>Brigitte Garderes</t>
    </r>
    <r>
      <rPr>
        <i/>
        <sz val="11"/>
        <rFont val="Book Antiqua"/>
        <family val="1"/>
      </rPr>
      <t xml:space="preserve">
t +33 609 637 569
f +33 495 207 421
brigitte-simone.garderes@pole-emploi.fr</t>
    </r>
  </si>
  <si>
    <r>
      <t xml:space="preserve">CHAMBRE DE MÉTIERS ET DE L'ARTISANAT DE LA CORSE DU SUD
BP 40958
20700 AJACCIO CEDEX 9
</t>
    </r>
    <r>
      <rPr>
        <b/>
        <i/>
        <sz val="11"/>
        <rFont val="Book Antiqua"/>
        <family val="1"/>
      </rPr>
      <t>François Gabrielli</t>
    </r>
    <r>
      <rPr>
        <i/>
        <sz val="11"/>
        <rFont val="Book Antiqua"/>
        <family val="1"/>
      </rPr>
      <t xml:space="preserve">
t +33 04 95 23 53 00
f +33 04 95 23 53 03
fgabrielli@cm-ajaccio.fr
</t>
    </r>
    <r>
      <rPr>
        <b/>
        <i/>
        <sz val="11"/>
        <rFont val="Book Antiqua"/>
        <family val="1"/>
      </rPr>
      <t>Mony Raccah</t>
    </r>
    <r>
      <rPr>
        <i/>
        <sz val="11"/>
        <rFont val="Book Antiqua"/>
        <family val="1"/>
      </rPr>
      <t xml:space="preserve">
t +33 04 95 23 53 00
f +33 04 95 23 53 03
mraccah@cm-ajaccio.fr
</t>
    </r>
    <r>
      <rPr>
        <b/>
        <i/>
        <sz val="11"/>
        <rFont val="Book Antiqua"/>
        <family val="1"/>
      </rPr>
      <t>Philippe Desire</t>
    </r>
    <r>
      <rPr>
        <i/>
        <sz val="11"/>
        <rFont val="Book Antiqua"/>
        <family val="1"/>
      </rPr>
      <t xml:space="preserve"> 
t +33 04 95 23 53 24
f +33 04 95 23 53 23
pdesire@cfm-ajaccio.org</t>
    </r>
  </si>
  <si>
    <t>UNIVERSITA'</t>
  </si>
  <si>
    <t>Autorità Portuale di La Spezia</t>
  </si>
  <si>
    <t xml:space="preserve">CONSORZIO </t>
  </si>
  <si>
    <t>PROVINCE</t>
  </si>
  <si>
    <t>REGIONI</t>
  </si>
  <si>
    <t>Diritto PUBBLICO</t>
  </si>
  <si>
    <t xml:space="preserve">Collectivité Territoriale de Corse - Direction du Patrimoine                                              
Ajaccio                                                                
Jean-Marc OLIVESI                               
Marie-Luce ARNAUD                                                
t. 0033.4.95.10.98.19                                   
f. 0033.4 95 10 98 00                  
carine.balli@ct-corse.fr   </t>
  </si>
  <si>
    <t>Via Timavo 63 
16132 GENOVA
Prof. Gianni VALLEBONA - Dirigente Scolastico
Prof. ssa Patrizia  CARAGLIO
tel.: +390103761308
fax: +39010384686
pcaraglio@gmail.com
segreteria@iismontalegenova.it</t>
  </si>
  <si>
    <t>LYCEE FESCH  AJACCIO</t>
  </si>
  <si>
    <t>Via Serafini 3 - 56126 Pisa                               
Prof. Maurizio Vernassa                                 
t. 0039 0502212457 - 476                                 
f. 0039 0502212489                              
msl@dsp.unipi.it; vernassa@sp.unipi.it</t>
  </si>
  <si>
    <t>Provincia di Nuoro
Piazza Italia, 22 - 08100 Nuoro
C.A. Tonino Serusi
t. 0784 238673 
f. 0784 31567 
programmazione@provincia.nuoro.it
ippotyrr@provincia.nuoro.it
ippotyrr@gmail.com
tonino.serusi@provincia.nuoro.it</t>
  </si>
  <si>
    <t>Over to over – Anziani al servizio di altri anziani</t>
  </si>
  <si>
    <t>PROVINCIA DI SASSARI 
c/o Centro Ecologico – Loc. Serra Secca 07100 Sassari
C.A. Dott. Salvatore Masia" "
079 2069502
346 3824953 (cellulare Masia)
079 2069592 (Mallardi) 338 2147258" 
f. 079 2069572 
s.masia@provincia.sassari.it 
po.retraparc@provincia.sassari.it</t>
  </si>
  <si>
    <t>Provincia di Sassari
Settore IX Programmazione e pianificazione Piazza d’Italia, 31 – Sassari – 07100 Sassari Rappresentante dell’organismo  Dott.ssa Alessandra Giudici
Presidente della Provincia
Telefono 0792069000
Fax 0792069572
E-mail s.masia@provincia.sassari.it
Responsabile di progetto Dott. Salvatore Masia
Telefono 0792069502
Fax 0792069572
E-mail s.masia@provincia.sassari.it
Persona di contatto Dott. Salvatore Masia
Telefono 0792069502
Fax 0792069572
E-mail s.masia@provincia.sassari.it</t>
  </si>
  <si>
    <r>
      <t xml:space="preserve">PROVINCIA DI NUORO
Direzione Generale
Viale del Lavoro - 08100 NUORO
</t>
    </r>
    <r>
      <rPr>
        <b/>
        <i/>
        <sz val="11"/>
        <rFont val="Book Antiqua"/>
        <family val="1"/>
      </rPr>
      <t>Roberto Deriu</t>
    </r>
    <r>
      <rPr>
        <i/>
        <sz val="11"/>
        <rFont val="Book Antiqua"/>
        <family val="1"/>
      </rPr>
      <t xml:space="preserve">
t +39 0784 238600
f +39 0784 33325
servizio.energia@provincia.nuoro.it
</t>
    </r>
    <r>
      <rPr>
        <b/>
        <i/>
        <sz val="11"/>
        <rFont val="Book Antiqua"/>
        <family val="1"/>
      </rPr>
      <t>Paolo Maylander</t>
    </r>
    <r>
      <rPr>
        <i/>
        <sz val="11"/>
        <rFont val="Book Antiqua"/>
        <family val="1"/>
      </rPr>
      <t xml:space="preserve">
t +39 0784 0238696
f +39 0784 033325
paolo.maylander@provincia.nuoro.it</t>
    </r>
  </si>
  <si>
    <t>FONDAZIONE L.E.M. "LIVORNO EURO MEDITERRANEA"</t>
  </si>
  <si>
    <t>CONSORZIO PER IL CENTRO INTERUNIVERSITARIO DI BIOLOGIA MARINA ED ECOLOGIA APPLICATA "GUIDO BACCI" - CIBM</t>
  </si>
  <si>
    <t>UNIVERSITÀ DI SASSARI</t>
  </si>
  <si>
    <t>UNIVERSITÉ DE CORSE</t>
  </si>
  <si>
    <t>PARC NATUREL REGIONAL DE CORSE</t>
  </si>
  <si>
    <t>ENTE PARCO REGIONALE DELL'ASINARA</t>
  </si>
  <si>
    <t>ENTE PARCO NAZIONALE DELLA MADDALENA</t>
  </si>
  <si>
    <t>COMUNE DI CASTELNUOVO MAGRA</t>
  </si>
  <si>
    <t>TOSCANA-CORSICA/CORSICA-TOSCANA: LE RADICI DELLA PASSIONE PER L’AMBIENTE, IL MARE,  LA LIBERTA’</t>
  </si>
  <si>
    <t>Rappresentante dell’organismo  GIORGIO KUTUFA’ - PRESIDENTE
Responsabile di progetto GUIDO CRUSCHELLI
Telefono +39 0586 257 228
Fax +39 0586 257 359
E-mail provincia.sviluppo@provincia.livorno.it
P.zza del Municipio,4 
57123 LIVORNO
Guido CRUSCHELLI
provincia.sviluppo@provincia.livorno.it
g.cruschelli@provincia.livorno.it</t>
  </si>
  <si>
    <t>CENTRO STUDI E RICERCHE
P.ZZA DEL MUNICIPIO, 48
Rappresentante dell’organismo  RENZO PRATESI
Responsabile di progetto SILVIA PICCINI
Telefono 0039 0586 231259
Fax 00 39 0586 231271
E-mail silvia.piccini@li.camcom.it</t>
  </si>
  <si>
    <t>ISIS BUONTALENTI-CAPPELLINI-ORLANDO
VIA ZOLA ,6 LIVORNO
Rappresentante dell’organismo  DIRIGENTE SCOLASTICO: PROF.SSA. FRANCESCA NACCI
Responsabile di progetto PROF. ROBERTO PINCELLI
Telefono 0586 425248           0586-898158(SEDE OPERATIVA DEL PROGETTO)
Fax 0586-410594          0586-896063 (SEDE OPERATIVA DEL PROGETTO)
E-mail info@buontalenti livorno.it; sede operativa: Nautico.li@virgilio.it</t>
  </si>
  <si>
    <t>ATC - AGENCE DU TOURISME DE LA CORSE</t>
  </si>
  <si>
    <t>AFPA - ASSOCIATION NATIONALE POUR LA FORMATION PROFESSIONNELLE DES ADULTES - CORSE</t>
  </si>
  <si>
    <t>PROVINCIA DI MASSA-CARRARA                                                   
CRISTINA BAUDONE                                   
t. 0585 816245                                   
f. 0585 816245                                    
c.baudone@provincia.ms.it</t>
  </si>
  <si>
    <t xml:space="preserve">Provincia di Livorno
Piazza del Municipio, 4 – 57100 Livorno
Dott. Geol. Enrico Bartoletti
0586.257410
0586.257415
e.bartoletti@provincia.livorno.it
r.serra@provincia.livorno.it   </t>
  </si>
  <si>
    <t>COMUNE DI CAGLIARI
VIA ROMA, 145  - 09124 CAGLIARI
SIG. MASSIMO ZEDDA
sindaco@comune.comune.cagliari.it
DOTT. ALFIO VALERIO BOI
070 6776704
0706776757
alfio.boi@comune.cagliari.it</t>
  </si>
  <si>
    <t>Provincia di Sassari
Settore IX - Programmazione e Pianificazione
c/o Centro Ecologico - Località Serra Secca
0792069502
0792069572
s.masia@provincia.sassari.it</t>
  </si>
  <si>
    <t xml:space="preserve">Collectivité Territoriale de Corse
Direction des Affaires Européennes et Internationales
Monia SANNA
00.33.4.95.34.33.48 / 00.33.6.29.58.08.68
00.33.4.95. 34.33.41
monia.sanna@ct-corse.fr </t>
  </si>
  <si>
    <t>Dipartimento di Scienze Politiche e Sociali – Università di Pisa
Dipartimento di Scienze Politiche e Sociali
Dott.ssa Paola Giovannetti
0039 050 2212403
0039 050 2212400
paola.giovannetti@dsp.unipi.it</t>
  </si>
  <si>
    <t>22 Cours Grandval - BP 215 - 20187 Ajaccio cedex                              
Lily VANNUCCI - Direction du Sport et de la Jeunesse                                 
t. 33.495.503.874                                 
f. 33.495.503.888                                 
lily.vannucci@ct-corse.fr</t>
  </si>
  <si>
    <r>
      <t xml:space="preserve">PROVINCIA DI ORISTANO
Via Sen. Enrico Carboni, snc
09100 ORISTANO
</t>
    </r>
    <r>
      <rPr>
        <b/>
        <i/>
        <sz val="11"/>
        <rFont val="Book Antiqua"/>
        <family val="1"/>
      </rPr>
      <t>Massimiliano de Seneen</t>
    </r>
    <r>
      <rPr>
        <i/>
        <sz val="11"/>
        <rFont val="Book Antiqua"/>
        <family val="1"/>
      </rPr>
      <t xml:space="preserve">, Presidente
</t>
    </r>
    <r>
      <rPr>
        <b/>
        <i/>
        <sz val="11"/>
        <rFont val="Book Antiqua"/>
        <family val="1"/>
      </rPr>
      <t>Dora Soru</t>
    </r>
    <r>
      <rPr>
        <i/>
        <sz val="11"/>
        <rFont val="Book Antiqua"/>
        <family val="1"/>
      </rPr>
      <t>, Dirigente Settore Attività Produttive e Sviluppo Sostenibile
t +39 0783 793202
f +39 0783 793 210
dorasoru@provincia.or.it</t>
    </r>
  </si>
  <si>
    <t>Provincia di Massa Carrara</t>
  </si>
  <si>
    <t>Provincia di Massa-Carrara
Settore Ambiente e Energia
P.zza Aranci, 1 54100 MASSA (MS)
Maria Teresa Zattera
+ 39 0585 8168314
+ 39 0585 8168307
t.zattera@provincia.ms.it</t>
  </si>
  <si>
    <t>PROVINCIA DI GENOVA
LARGO F. CATTANEI, 3 (GE) 16147 GENOVA
DARIO MIROGLIO
+39 010 54 99 888
+39 010 54 99 821
miroglio@provincia.genova.it</t>
  </si>
  <si>
    <t xml:space="preserve">LICEO GINNASIO STATALE  “G. ASPRONI”
VIA  DANTE  N° 42 
Nuoro
Prof.ssa  VENTURELLA   FROGHERI 
0784/35043
0784/30283
Segreteria@liceoasproni.net </t>
  </si>
  <si>
    <t>Consorzio per il Centro Interuniversitario di Biologia Marina ed Ecologia Applicata "Guido Bacci"                                   
Viale N. Sauro n. 4, 57128 Livorno                                                      
Dott. Alessandro Lippi                                    
Dott. Corrado Barghigiani                                    
t. 0039 0586 807287                                    
f. 0039 0586 809149                  
cibm@cibm.it                   
barghigiani@cibm.it</t>
  </si>
  <si>
    <t xml:space="preserve">Provincia di Sassari
Settore IX Programmazione e pianificazione
c/o Centro Ecologico - Località Serra Secca
Dott. Salvatore Masia
0792069502
0792069572
s.masia@provincia.sassari.it
</t>
  </si>
  <si>
    <r>
      <t xml:space="preserve">CHAMBRE D’AGRICULTURE DE LA HAUTE-CORSE
15, Avenue Jean Zuccarelli - 20 200 BASTIA
</t>
    </r>
    <r>
      <rPr>
        <b/>
        <i/>
        <sz val="11"/>
        <rFont val="Book Antiqua"/>
        <family val="1"/>
      </rPr>
      <t>Jean-Marc Venturi</t>
    </r>
    <r>
      <rPr>
        <i/>
        <sz val="11"/>
        <rFont val="Book Antiqua"/>
        <family val="1"/>
      </rPr>
      <t xml:space="preserve">
t +33 04 95 32 84 40
f +33 04 95 32 84 49
</t>
    </r>
    <r>
      <rPr>
        <b/>
        <i/>
        <sz val="11"/>
        <rFont val="Book Antiqua"/>
        <family val="1"/>
      </rPr>
      <t>Jean-Philippe Micaelli</t>
    </r>
    <r>
      <rPr>
        <i/>
        <sz val="11"/>
        <rFont val="Book Antiqua"/>
        <family val="1"/>
      </rPr>
      <t xml:space="preserve">
t +33 04 95 32 84 40
f +33 04 95 32 84 49
jean-philippe.micaelli@corse-chambagri.fr</t>
    </r>
  </si>
  <si>
    <t>Piattafoma ITS per l'infomobilità intermodale interregionale</t>
  </si>
  <si>
    <t>IIPS</t>
  </si>
  <si>
    <t>Conseil Général Corse-du-Sud</t>
  </si>
  <si>
    <t>Conseil Général Haute-Corse</t>
  </si>
  <si>
    <t xml:space="preserve">Chambre Regionale D'Agriculture de Corse                                
Bastia 615 Avenue Jean Zuccrelli BP 215                                                 
Jean Philippe Micaeli                                  
04 95 32 84 40                                   
04 95 32 84 49
cda2b@wanadoo.fr  </t>
  </si>
  <si>
    <t>Regione Autonoma della Sardegna, Assessorato  Difesa dell'Ambiente
Via Roma 80 - 09125 Cagliari
Dott.ssa Marianna Agostina Mossa
t. 070 6066623
f. 070 6066705 "
mmossa@regione.sardegna.it
zoumgest@gmail.com" 
fra.caboni@tiscali.it</t>
  </si>
  <si>
    <t xml:space="preserve">VIALE IS MIRRIONIS, 1 – 09123 CAGLIARI                                  
DOTT. IGNAZIO MACCHIARELLA                                   
t. 0039 070 675 7806                                   
f. 0039 070 675 7366                                
i.macchiarella@libero.it    
dipstoge@unica.it;               </t>
  </si>
  <si>
    <t xml:space="preserve">COMUNE DI SAVONA                                  
Corso Italia, 19 - Savona                                    
GEOM. ENNIO ROSSI                                   
t. 0039 019 8310205                                   
f. 0039 019 8310356                                   
infrastrutture@comune.savona.it </t>
  </si>
  <si>
    <t>COMUNE DI OLBIA                                  
OLBIA CORSO UMBERTO 1                                 
EU PROJECT MANAGER - GIANNA MASU                                  
t. 0039 0789 52234 -  0039 078923504                                   
f. 0039 0789 25007                  
staff.sindaco@comune.olbia.ot.it                       
europa@comune.olbia.ot.it</t>
  </si>
  <si>
    <t>P4 ITS Buccari di Cagliari</t>
  </si>
  <si>
    <t xml:space="preserve">P5 Lycée Fiaggianelli di Bastia </t>
  </si>
  <si>
    <t>PORTI</t>
  </si>
  <si>
    <t>Réseau des villes portuaires et des services urbains intégrés</t>
  </si>
  <si>
    <t>ANCI Toscana</t>
  </si>
  <si>
    <t>Commune de Bastia</t>
  </si>
  <si>
    <t>Regione Sardegna</t>
  </si>
  <si>
    <t xml:space="preserve">Peri Christian 
Ville de Bastia, avenue Pierre Giudicelli,  20410 Bastia                                                    
04 95 58 46 07                                    
04 95 58 4618                                    
c.peri@ville-bastia.fr </t>
  </si>
  <si>
    <t>PROVINCIA DI LIVORNO
Piazza del Municipio,  4  -  57122  LIVORNO
Via Galilei, 40  (LI) 57100 Livorno 
Giorgio Kutufà
t 0039 0586-257111
f 0039 0586-884057
presidente@provincia.livorno.it
Dott. Emiliano Carnieri
t 0039 0586/257664 / 0039 334 8109810
f 0039 0586/444432
e.carnieri@provincia.livorno.it</t>
  </si>
  <si>
    <t>REGIONE LIGURIA 
Segreteria Generale Gabinetto del Presidente della Giunta Regionale
Settore Relazioni Internazionali e Coordinamento Programmi Comunitari
Dott. Roberto Murgia
t +39.010.548.5431
f  +39.010.548.5760
roberto.murgia@regione.liguria.it
Dott.ssa Laura Canale
+39.010.548.5743
+39.010.548.4009
l.canale@regione.liguria.it</t>
  </si>
  <si>
    <t>Regione Autonoma della Sardegna
Direzione Generale dei Trasporti- Servizio delle Infrastrutture di trasporto e della logistica
Via Caprera 15 - 09123 Cagliari 
Giorgio Ferrari
t 070 6067334
f 070 6067309
gferrari@regione.sardegna.it
Marina Cattina – Maria Laura Locci
070/6067304 – 070/6069052
070/6067391
mcattina@regione.sardegna.it ; marlocci@regione.sardegna.it</t>
  </si>
  <si>
    <t>Commune de Propriano
6, Avenue Napoléon III – 20110  Propriano
Monsieur Paul-Marie BARTOLI, Maire
04 95 76 00 44
04 95 76 20 60
mairie.propriano.mja@wanadoo.fr
Madame Marie-Josée ANGLADE
04 95 76 32 76
04 95 76 20 60
mairie.propriano.mja@wanadoo.fr</t>
  </si>
  <si>
    <t>AFPA : Association pour la Formation Professionnelle des Adultes                               
AFPA Région Corse, Direction Régionale 18 Av. Colonnel Colonna d'Ornano, 20000 Ajaccio, France                                  
François-Dominique Cipriani                                  
+33 4 95236044                                  
+33 4 95236041                                   
francois.cipriani@afpa.fr</t>
  </si>
  <si>
    <t>Centro Studi CCIAA di Livorno</t>
  </si>
  <si>
    <t xml:space="preserve">ISIS Buontalenti-Cappellini-Orlando di Livorno </t>
  </si>
  <si>
    <t xml:space="preserve">Aggiornato al - Mis à jour le: </t>
  </si>
  <si>
    <t>PROVINCIA DI NUORO</t>
  </si>
  <si>
    <t>AUTORITÀ PORTUALE DI SAVONA</t>
  </si>
  <si>
    <t>CONSORZIO CYBERSAR</t>
  </si>
  <si>
    <t>COMUNE DI LUCCA</t>
  </si>
  <si>
    <t>FEDERATION VOCE</t>
  </si>
  <si>
    <t>ISTITUTO SUPERIORE REGIONALE ETNOGRAFICO - NUORO</t>
  </si>
  <si>
    <t>REGIONE AUTONOMA DELLA SARDEGNA – ASSESSORATO DELLA PROGRAMMAZIONE, BILANCIO, CREDITO E ASSETTO DEL TERRITORIO
Via Mameli 88 – 09123 CAGLIARI
Gianluca Cadeddu
070-6064675
070-6064683-4
crp.direzione@regione.sardegna.it</t>
  </si>
  <si>
    <t>Assessorato Turismo, Artigianato e Commercio – Regione Sardegna
Direzione Generale, Servizio  Programmazione  , Monitoraggio e Valutazione
Viale Trieste 105, provincia di Cagliari, 09123 – Cagliari
Paolo Carlo Sau
0039.070.6064122
0039.070.6067271
psau@regione.sardegna.it</t>
  </si>
  <si>
    <t>ODYSSEA FIM</t>
  </si>
  <si>
    <t>À la recherche des couleurs et des tissus de la Méditerranée</t>
  </si>
  <si>
    <t xml:space="preserve">Ing. Giorgio Ferrari                  
tel. 00390706065965                                    
Fax. 00390706067308                                    
gferrari@regione.sardegna.it                  
    </t>
  </si>
  <si>
    <t>Regione Toscana
Via Bardazzi, 19-21
50127 Firenze
C.A. Walter Pratesi
tel 055 4385062
335 7318579 (Arianna Focardi)
walter.pratesi@regione.toscana.it</t>
  </si>
  <si>
    <t>Provincia di Grosseto</t>
  </si>
  <si>
    <t>ACCESSIT</t>
  </si>
  <si>
    <t>Itinéraire des Patrimoines Accessibles</t>
  </si>
  <si>
    <t>UCINA</t>
  </si>
  <si>
    <t>FEDER</t>
  </si>
  <si>
    <t>FESR</t>
  </si>
  <si>
    <t>CN</t>
  </si>
  <si>
    <t>Provincia di Sassari
Settore IX - Programmazione e Pianificazione
c/o Centro Ecologico - Località Serra Secca
Dott.ssa Alessandra Giudici
Presidente della Provincia
079 2069000
079 2069572
s.masia@provincia.sassari.it
Dott. Salvatore Masia
0792069502
0792069572
s.masia@provincia.sassari.it</t>
  </si>
  <si>
    <t>Provincia di Massa-Carrara
P.zza Aranci, 1 - 54100 MASSA (MS)
Osvaldo Angeli
+ 39 0585 816514
+ 39 0585 816505
presidente@provincia.ms.it
Riccarda Bezzi
+39 0585 816227
+39 0585 816245
r.bezzi@provincia.ms.it</t>
  </si>
  <si>
    <t xml:space="preserve">Chambre de Métiers et de l’Artisanat de Corse du Sud 
Lieu dit Bacciochi chemin de la Sposata BP 40958
20700 AJACCIO CEDEX 9 
Claude SOZZI 
Denis Bellaiche
+33 04 95 23 53 00
+33 04 95 23 53 03 
dbellaiche@cm-ajaccio.fr
mraccah@cm-ajaccio.fr </t>
  </si>
  <si>
    <t>COMUNE DI PUTIFIGARI
PIAZZA BOYL – 07040 PUTIFIGARI (SS)
CARTA GIANCARLO
DELOGU JOSE’ ANGEL
079/905023
079/905010
Comune.putifigari@tiscali.it</t>
  </si>
  <si>
    <t>Provincia di Genova
Genoa Port Center
Via Magazzini del cotone,  I modulo, II piano, Area Porto Antico – 16128 Genova
Cristiana Arzà
0105499573
0105499350
arza@provincia.genova.it
Marco Castagna – Fondazione Muvita (Provincia di Genova)
3939994916
marco.castagna@muvita.it</t>
  </si>
  <si>
    <t>VIA PAPANDREA, 6 - 08100 NUORO                              
PAOLO PIQUEREDDU                               
t. 0039 0784/242903                          
f. 0039 0784/37484                              
paolopiquereddu@isresardegna.org</t>
  </si>
  <si>
    <r>
      <t xml:space="preserve">PARCO NATURALE REGIONALE DI PORTO CONTE
Località Tramariglio SP 55, n. 44 - 07041 Alghero (SS)
Avv. </t>
    </r>
    <r>
      <rPr>
        <b/>
        <i/>
        <sz val="11"/>
        <rFont val="Book Antiqua"/>
        <family val="1"/>
      </rPr>
      <t>Francesco Sasso</t>
    </r>
    <r>
      <rPr>
        <i/>
        <sz val="11"/>
        <rFont val="Book Antiqua"/>
        <family val="1"/>
      </rPr>
      <t xml:space="preserve">, Presidente 
t +39 079 945005
f +39 079 946507
segreteria@parcodiportoconte.it
Dr. </t>
    </r>
    <r>
      <rPr>
        <b/>
        <i/>
        <sz val="11"/>
        <rFont val="Book Antiqua"/>
        <family val="1"/>
      </rPr>
      <t>Vittorio Gazale</t>
    </r>
    <r>
      <rPr>
        <i/>
        <sz val="11"/>
        <rFont val="Book Antiqua"/>
        <family val="1"/>
      </rPr>
      <t>, Direttore 
t +39 079 945005
f +39 079 946507
direttore@parcodiportoconte.it</t>
    </r>
  </si>
  <si>
    <r>
      <t xml:space="preserve">PROVINCIA DI PISA
Ufficio Politiche Comunitarie
Piazza Vittorio Emanuele II, 14 - 56100 PISA
</t>
    </r>
    <r>
      <rPr>
        <b/>
        <i/>
        <sz val="11"/>
        <rFont val="Book Antiqua"/>
        <family val="1"/>
      </rPr>
      <t>Andrea Pieroni</t>
    </r>
    <r>
      <rPr>
        <i/>
        <sz val="11"/>
        <rFont val="Book Antiqua"/>
        <family val="1"/>
      </rPr>
      <t xml:space="preserve">, Presidente della Provincia 
t +39 050 929514
f +39 050 502328
presidenza@provincia.pisa.it
</t>
    </r>
    <r>
      <rPr>
        <b/>
        <i/>
        <sz val="11"/>
        <rFont val="Book Antiqua"/>
        <family val="1"/>
      </rPr>
      <t>Paolo Prosperini</t>
    </r>
    <r>
      <rPr>
        <i/>
        <sz val="11"/>
        <rFont val="Book Antiqua"/>
        <family val="1"/>
      </rPr>
      <t xml:space="preserve">, Dirigente dell’Ufficio Politiche Comunitarie
t +39 050 929324
f +39 050 502328
p.prosperini@provincia.pisa.it
</t>
    </r>
    <r>
      <rPr>
        <b/>
        <i/>
        <sz val="11"/>
        <rFont val="Book Antiqua"/>
        <family val="1"/>
      </rPr>
      <t>Stefano Cavalli</t>
    </r>
    <r>
      <rPr>
        <i/>
        <sz val="11"/>
        <rFont val="Book Antiqua"/>
        <family val="1"/>
      </rPr>
      <t xml:space="preserve">
t +39 050 929976
f +39 050 502328
s.cavalli@provincia.pisa.it    </t>
    </r>
  </si>
  <si>
    <t>Regione Liguria
Dipartimento Salute e Servizi Sociali/Servizio Politiche Sociali Integrate
Daniela Mortello
0105485948
0105488411
daniela.mortello@regione.liguria.it
Claudia Telli 
0105488647
0105488411
claudia.telli@regione.liguria.it</t>
  </si>
  <si>
    <t>PARCO NAZIONALE DELL'ARCIPELAGO TOSCANO</t>
  </si>
  <si>
    <t>FONDAZIONE IMC - CENTRO MARINO INTERNAZIONALE ONLUS</t>
  </si>
  <si>
    <t>CONSORZIO DI GESTIONE DELL'AREA MARINA PROTETTA DEL PROMONTORIO DI PORTOFINO</t>
  </si>
  <si>
    <t>PARCO NAZIONALE DELL'APPENNINO TOSCO-EMILIANO</t>
  </si>
  <si>
    <t>ENTE PARCO DI MONTEMARCELLO-MAGRA</t>
  </si>
  <si>
    <t>ENTE PARCO REGIONALE DI MIGLIARINO SAN ROSSORE MASSACIUCCOLI</t>
  </si>
  <si>
    <t>PARCO NAZIONALE DELLE CINQUE TERRE</t>
  </si>
  <si>
    <t>ENTE PARCO DI PORTOFINO</t>
  </si>
  <si>
    <t>ENTE PARCO DEL BEIGUA</t>
  </si>
  <si>
    <t>ENTE PARCO REGIONALE DELLA MAREMMA</t>
  </si>
  <si>
    <t>DISTRETTO LIGURE DELLE TECNOLOGIE MARINE – DLTM  SOC.CONS.R.L.</t>
  </si>
  <si>
    <t>RINA S.P.A.</t>
  </si>
  <si>
    <t>INNAUTIC</t>
  </si>
  <si>
    <t>Verso la creazione di un sistema integrato pubblico-privato per la competitività, l’innovazione e il capitale umano nel settore nautico alto mediterraneo</t>
  </si>
  <si>
    <t>TPE</t>
  </si>
  <si>
    <t>Tourisme Ports Environnement</t>
  </si>
  <si>
    <t>PROVINCIA DI LUCCA 
Piazza Napoleone - 55100 Lucca
C.A. Dott. Massimo Marsili" "
0583 417342 - 417254 (MARSILI)
0583 417350 (Benedetta Binazzi)" 
f. 0583 417330 
mistral@provincia.lucca.it
m.marsili@provincia.lucca.it
politichecomunitarie@provincia.lucca.it
m.lazzaroni@provincia.lucca.it
b.binazzi@provincia.lucca.it"</t>
  </si>
  <si>
    <t>Regione Autonoma della Sardegna-Assessorato dell'Agricoltura e Riforma Agro-Pastorale                                  
Via Pessagno 4-09126 CAGLIARI                                  
DANIELA BOI                                    
t. 070 6068030                                  
f. 070 6066437                  
agricoltura@regione.sardegna.it                  
dboi@regione.sardegna.it</t>
  </si>
  <si>
    <t>ENTE FORESTE DELLA SARDEGNA</t>
  </si>
  <si>
    <t>OEHC - OFFICE POUR L'EQUIPEMENT HYDRAULIC DE LA CORSE</t>
  </si>
  <si>
    <t>ADEC - AGENCE DE DEVELOPPEMENT ECONOMIQUE DE LA CORSE</t>
  </si>
  <si>
    <r>
      <t xml:space="preserve">AGRIS SARDEGNA
Settore Genetica e Biotecnologie - Settore Gestione Aziende Sperimentali
Dipartimento per la Ricerca nelle Produzioni Animali
Località Bonassai, S.S. 291
Sassari-Fertilia km. 18,600
acarta@agrisricerca.it
Dott. </t>
    </r>
    <r>
      <rPr>
        <b/>
        <i/>
        <sz val="11"/>
        <rFont val="Book Antiqua"/>
        <family val="1"/>
      </rPr>
      <t>Antonio Usai</t>
    </r>
    <r>
      <rPr>
        <i/>
        <sz val="11"/>
        <rFont val="Book Antiqua"/>
        <family val="1"/>
      </rPr>
      <t xml:space="preserve">
Dott. </t>
    </r>
    <r>
      <rPr>
        <b/>
        <i/>
        <sz val="11"/>
        <rFont val="Book Antiqua"/>
        <family val="1"/>
      </rPr>
      <t>Antonello Carta</t>
    </r>
    <r>
      <rPr>
        <i/>
        <sz val="11"/>
        <rFont val="Book Antiqua"/>
        <family val="1"/>
      </rPr>
      <t xml:space="preserve">
t +39 079 2842312
f +39 070 389450
acarta@agrisricerca.it </t>
    </r>
  </si>
  <si>
    <r>
      <t xml:space="preserve">UNIONE DI COMUNI MONTANA LUNIGIANA
Piazza Alcide De Gasperi, 17 - 54013 Fivizzano (MS)
</t>
    </r>
    <r>
      <rPr>
        <b/>
        <i/>
        <sz val="11"/>
        <rFont val="Book Antiqua"/>
        <family val="1"/>
      </rPr>
      <t>Cesare Leri</t>
    </r>
    <r>
      <rPr>
        <i/>
        <sz val="11"/>
        <rFont val="Book Antiqua"/>
        <family val="1"/>
      </rPr>
      <t xml:space="preserve">
</t>
    </r>
    <r>
      <rPr>
        <b/>
        <i/>
        <sz val="11"/>
        <rFont val="Book Antiqua"/>
        <family val="1"/>
      </rPr>
      <t>Fausta Fabbri</t>
    </r>
    <r>
      <rPr>
        <i/>
        <sz val="11"/>
        <rFont val="Book Antiqua"/>
        <family val="1"/>
      </rPr>
      <t xml:space="preserve">
t +39 0585 942058
f +39 0585 948080
f.fabbri@ucml.it</t>
    </r>
  </si>
  <si>
    <r>
      <t xml:space="preserve">PROVINCIA DI PISA
Ufficio Politiche Comunitarie e Relazioni Internazionali - Servizio Forestazione e difesa fauna
Piazza Vittorio Emanuele, II, 14 – 56125 PISA
Dr. </t>
    </r>
    <r>
      <rPr>
        <b/>
        <i/>
        <sz val="11"/>
        <rFont val="Book Antiqua"/>
        <family val="1"/>
      </rPr>
      <t>Andrea Pieroni</t>
    </r>
    <r>
      <rPr>
        <i/>
        <sz val="11"/>
        <rFont val="Book Antiqua"/>
        <family val="1"/>
      </rPr>
      <t xml:space="preserve">, Presidente
Dr. </t>
    </r>
    <r>
      <rPr>
        <b/>
        <i/>
        <sz val="11"/>
        <rFont val="Book Antiqua"/>
        <family val="1"/>
      </rPr>
      <t>Paolo Prosperini</t>
    </r>
    <r>
      <rPr>
        <i/>
        <sz val="11"/>
        <rFont val="Book Antiqua"/>
        <family val="1"/>
      </rPr>
      <t xml:space="preserve">, Dirigente
p.prosperini@provincia.pisa.it
Dr. </t>
    </r>
    <r>
      <rPr>
        <b/>
        <i/>
        <sz val="11"/>
        <rFont val="Book Antiqua"/>
        <family val="1"/>
      </rPr>
      <t>Andrea Acciai</t>
    </r>
    <r>
      <rPr>
        <i/>
        <sz val="11"/>
        <rFont val="Book Antiqua"/>
        <family val="1"/>
      </rPr>
      <t xml:space="preserve">
t +39 050 929350
f +39 050 929324
a.acciai@provincia.pisa.it</t>
    </r>
  </si>
  <si>
    <r>
      <t xml:space="preserve">PROVINCIA DI LIVORNO
Servizio Sviluppo Rurale
Via Galilei, 54 - 57100 LIVORNO
</t>
    </r>
    <r>
      <rPr>
        <b/>
        <i/>
        <sz val="11"/>
        <rFont val="Book Antiqua"/>
        <family val="1"/>
      </rPr>
      <t>Giorgio Kutufà</t>
    </r>
    <r>
      <rPr>
        <i/>
        <sz val="11"/>
        <rFont val="Book Antiqua"/>
        <family val="1"/>
      </rPr>
      <t xml:space="preserve">, Presidente
</t>
    </r>
    <r>
      <rPr>
        <b/>
        <i/>
        <sz val="11"/>
        <rFont val="Book Antiqua"/>
        <family val="1"/>
      </rPr>
      <t>Paolo Teglia</t>
    </r>
    <r>
      <rPr>
        <i/>
        <sz val="11"/>
        <rFont val="Book Antiqua"/>
        <family val="1"/>
      </rPr>
      <t>, Dirigente Servizio Sviluppo Rurale
t +39 0586 257111 / +39 0586 257504 / +39 0586 257679
f +39 0586 257405
d.lami@provincia.livorno.it</t>
    </r>
  </si>
  <si>
    <t>Provincia di Lucca
Via Barsanti e Matteucci, 208 - 55100 Lucca
C.A. Dott. Massimo Marsili
0583 417724 - 347/0519041(cell. Priv -Giovanni Ciniero)
0583 417793 - 348/5204383 (Monica Lazzaroni)
politichecomunitarie@provincia.lucca.it 
g.ciniero@provincia.lucca.it
m.lazzaroni@provincia.lucca.it</t>
  </si>
  <si>
    <r>
      <t xml:space="preserve">ARPAS
Direzione Generale
Via Contivecchi, 7 - 09122 CAGLIARI
Dott. </t>
    </r>
    <r>
      <rPr>
        <b/>
        <i/>
        <sz val="11"/>
        <rFont val="Book Antiqua"/>
        <family val="1"/>
      </rPr>
      <t>Bruno Simola</t>
    </r>
    <r>
      <rPr>
        <i/>
        <sz val="11"/>
        <rFont val="Book Antiqua"/>
        <family val="1"/>
      </rPr>
      <t xml:space="preserve">, Direttore Generale  
t +39 070 271681
f +39 070271402
arpas@pec.arpa.sardegna.it
Direttore pro-tempore del Dipartimento Specialistico Regionale Idrometeoclimatico
t +39 079 258600
f +39 079 262681
dipartimento.imc@arpa.sardegna.it
Dott. </t>
    </r>
    <r>
      <rPr>
        <b/>
        <i/>
        <sz val="11"/>
        <rFont val="Book Antiqua"/>
        <family val="1"/>
      </rPr>
      <t>Antonio Furesi</t>
    </r>
    <r>
      <rPr>
        <i/>
        <sz val="11"/>
        <rFont val="Book Antiqua"/>
        <family val="1"/>
      </rPr>
      <t xml:space="preserve">
t +39 079 258600
f +39 079 262681
afuresi@arpa.sardegna.it</t>
    </r>
  </si>
  <si>
    <r>
      <t xml:space="preserve">UNIVERSITÀ DEGLI STUDI DI SASSARI
Dipartimento di Scienze della Natura e del Territorio (DIPNET)
Via Enrico De Nicola, 1 - 07100 SASSARI
Prof. </t>
    </r>
    <r>
      <rPr>
        <b/>
        <i/>
        <sz val="11"/>
        <rFont val="Book Antiqua"/>
        <family val="1"/>
      </rPr>
      <t>Attilio Mastino</t>
    </r>
    <r>
      <rPr>
        <i/>
        <sz val="11"/>
        <rFont val="Book Antiqua"/>
        <family val="1"/>
      </rPr>
      <t xml:space="preserve">
t +39 079 228810
f +39 079 228816
mastino@uniss.it
Prof. </t>
    </r>
    <r>
      <rPr>
        <b/>
        <i/>
        <sz val="11"/>
        <rFont val="Book Antiqua"/>
        <family val="1"/>
      </rPr>
      <t>Donatella Spano</t>
    </r>
    <r>
      <rPr>
        <i/>
        <sz val="11"/>
        <rFont val="Book Antiqua"/>
        <family val="1"/>
      </rPr>
      <t xml:space="preserve">
t +39 079 229339
f +39 079 229337
spano@uniss.it</t>
    </r>
  </si>
  <si>
    <t xml:space="preserve">Provincia di Sassari Piazza d'Italia, n. 31 c.a.p. 07100 Sassari                            
Dott. Salvatore Masia
Dirigente Settore Programmazione e Pianificazione"                               
t. 079 2069502/568                                
f. 079 2069572                               
s.masia@provincia.sassari.it, interreg@provincia.sassari.it                        </t>
  </si>
  <si>
    <t>Piattaforme Logistiche per lo Sviluppo Sostenibile</t>
  </si>
  <si>
    <t>PLISS</t>
  </si>
  <si>
    <r>
      <t xml:space="preserve">IRES TOSCANA
Via Nicolò Paganini, 37
50019 Sesto Fiorentino (FI)
</t>
    </r>
    <r>
      <rPr>
        <b/>
        <i/>
        <sz val="11"/>
        <rFont val="Book Antiqua"/>
        <family val="1"/>
      </rPr>
      <t>Emanuele Berretti</t>
    </r>
    <r>
      <rPr>
        <i/>
        <sz val="11"/>
        <rFont val="Book Antiqua"/>
        <family val="1"/>
      </rPr>
      <t xml:space="preserve">
t +39 055 4288320
f +39 055 4265784
presidente@irestoscana.it
</t>
    </r>
    <r>
      <rPr>
        <b/>
        <i/>
        <sz val="11"/>
        <rFont val="Book Antiqua"/>
        <family val="1"/>
      </rPr>
      <t>Franco Bortolotti</t>
    </r>
    <r>
      <rPr>
        <i/>
        <sz val="11"/>
        <rFont val="Book Antiqua"/>
        <family val="1"/>
      </rPr>
      <t xml:space="preserve">
t +39 055 4288320
f +39 055 4265784
franco.bortolotti@irestoscana.it</t>
    </r>
  </si>
  <si>
    <t>IRES Toscana</t>
  </si>
  <si>
    <r>
      <t xml:space="preserve">COMUNE DI OLBIA
Staff del Sindaco - Ufficio Europa
Via Dante, 1 - 07026 OLBIA (OT)
Sindaco
t +39 0789 23504
f +39 0789 25007
staff.sindaco@comune.olbia.ot.it
europa@comune.olbia.ot.it
Ing. </t>
    </r>
    <r>
      <rPr>
        <b/>
        <i/>
        <sz val="11"/>
        <rFont val="Book Antiqua"/>
        <family val="1"/>
      </rPr>
      <t>Gabriella Palermo</t>
    </r>
    <r>
      <rPr>
        <i/>
        <sz val="11"/>
        <rFont val="Book Antiqua"/>
        <family val="1"/>
      </rPr>
      <t xml:space="preserve">
t +39 0789 52031
f +39 0789 52100
g.palermo@comune.olbia.ot.it
</t>
    </r>
    <r>
      <rPr>
        <b/>
        <i/>
        <sz val="11"/>
        <rFont val="Book Antiqua"/>
        <family val="1"/>
      </rPr>
      <t>Felice D'Alessandro</t>
    </r>
    <r>
      <rPr>
        <i/>
        <sz val="11"/>
        <rFont val="Book Antiqua"/>
        <family val="1"/>
      </rPr>
      <t xml:space="preserve">
t +39 0789 23504 / +39 0789 52203 (Fabio Fais)
f +39 0789 25007
fdalessandro@comune.olbia.ot.it</t>
    </r>
  </si>
  <si>
    <t>Piazza Gramsci, 3
56017 San Giuliano Terme  (PI
Sonia PIERACCIONI - Dirigente Scolastico
Prof. Rosi Chiriacò
tel.: +39 050 815 311
fa: +39 050 815 332
PIIC83600A@ISTRUZIONE.IT</t>
  </si>
  <si>
    <t>REGIONE LIGURIA GENOVA 
Settore Protezione Civile ed Emergenza
VIALE BRIGATE PARTIGIANE, 2 - 16100 GENOVA
010 5484609 - 5485990 - 335 5424211(Ulderica Parodi)
019 230271 - 333 7547375 (Monica Corvarola)
010 5485709 Silvia Fanti
ulderica.parodi@regione.liguria.it   
silvia.fanti@regione.liguria.it
monica.corvarola@gmail.com"</t>
  </si>
  <si>
    <t>Universitè de Corse                                  
7, avenue Jean Nicoli BP 52 20250 CORTE                                 
Campus Grimaldi, 20250 Corte                                   
Paul-Antoine Santoni                                   
(+33) 4 95 45 01 61                                  
(+33) 4 95 45 01 62                  
presidence@univ-corse.fr                    
santoni@univ-corse.fr</t>
  </si>
  <si>
    <t>PROVINCIA DI MASSA-CARRARA                                  
Palazzo Ducale, Piazza Aranci - 54100 Massa (MS)                                   
CRISTINA BAUDONE                                    
t. 0585 816245                                  
f. 0585 816245                                 
c.baudone@provincia.ms.it</t>
  </si>
  <si>
    <t xml:space="preserve">Provincia di Lucca </t>
  </si>
  <si>
    <t xml:space="preserve">Provincia di Savona </t>
  </si>
  <si>
    <t xml:space="preserve">Provincia di Pisa </t>
  </si>
  <si>
    <t xml:space="preserve">Provincia di Massa-Carrara </t>
  </si>
  <si>
    <t xml:space="preserve">Provincia di Sassari </t>
  </si>
  <si>
    <t>Provincia del Medio Campidano</t>
  </si>
  <si>
    <t xml:space="preserve">Ente Parco Regionale di Migliarino San Rossore Massaciuccoli
Palazzo degli Stalloni, Tenuta di San Rossore, loc. Cascine Vecchie, 56122 PISA Italia
Sergio Paglialunga, direttore dell’Ente Parco
+39 050 539361 / 3483800946
+39 050 533650
conservazione@sanrossore.toscana.it </t>
  </si>
  <si>
    <t xml:space="preserve">Provincia di Livorno
Piazza Anita Garibaldi, 4 – 57123 Livorno
 Claudio Bini, Dirigente dell’Unità di Servizio
+39 0586257412
+39 0586884015
c.bini@provincia.livorno.it </t>
  </si>
  <si>
    <t xml:space="preserve">Maison de l'Agriculture- 19 Avenue Noël Franchini - BP 913 - 20700 Ajaccio cedex 9
Irène MURRONI                                
t. 33.495.222.835                                 
f. 33.495.224.743                               
cre.corse@wanadoo.fr </t>
  </si>
  <si>
    <t>Piazza à a Ghjesgia - 20220 Pigna                                
Toni Casalonga                                  
t. 0033 04.95.61.73.13                                   
f. 0033 04.95.61.77.81                                  
tonicasalonga@casa-musicale.org                                  
juana@ccvoce.org</t>
  </si>
  <si>
    <t>UNIVERSITÀ DEGLI STUDI DI GENOVA
Corso Europa, 26, Genova, 16132, Genova
 Ferrari Marco
+390103538275
+39010352169
ferrari@dipteris.unige.it</t>
  </si>
  <si>
    <t>Regione Liguria</t>
  </si>
  <si>
    <t>Provincia di Livorno</t>
  </si>
  <si>
    <t>Comune di Genova</t>
  </si>
  <si>
    <t>Comune di Bastia</t>
  </si>
  <si>
    <t>Provincia di Lucca</t>
  </si>
  <si>
    <t>Provincia di Massa-Carrara</t>
  </si>
  <si>
    <t>Comune di Bonifacio</t>
  </si>
  <si>
    <t>Comune di Propriano</t>
  </si>
  <si>
    <t>CISPEL Toscana</t>
  </si>
  <si>
    <t>CISPEL Liguria</t>
  </si>
  <si>
    <t>3i plus</t>
  </si>
  <si>
    <t>Regione Toscana Giunta Regionale
Via di Novoli, 26 50127 Firenze
Dott. Luigi E. Cipriani
+0039 (0)55-438 3835
+0039 (0)55-438 3063
luigi.cipriani@regione.toscana.it</t>
  </si>
  <si>
    <t>INterventi CONdivisi Transfrontaleri di Ricerca sull'Oralità</t>
  </si>
  <si>
    <t>INCONTRO</t>
  </si>
  <si>
    <t>Vermentino di terra e di mare: Salvaguardia e valorizzazione del territorio /territoir del Vermentino</t>
  </si>
  <si>
    <t>VER.TOUR.MER.</t>
  </si>
  <si>
    <t>Sistema Integrato per il Monitoraggio e il controllo dell'ambiente MARino</t>
  </si>
  <si>
    <t>MOMAR</t>
  </si>
  <si>
    <t>Comune di Genova
Direzione Città Sicura
via Garibaldi 9 - Palazzo Albini - 2 ° piano lato levante
16121 Genova
Dott. Francesco Scidone
+390105572156
+390105572157
asscittasicura@comune.genova.it
Alessandra Risso
+393358312215
+390105572206
arisso@comune.genova.it, dabormida@gmail.com</t>
  </si>
  <si>
    <t>REGIONE LIGURIA
DIPARTIMENTO AMBIENTE
Via d’Annunzio 111, 16121 GENOVA
Dott.ssa Laura Muraglia
0039010548983
00390105488425
Laura.muraglia@regione.liguria.it</t>
  </si>
  <si>
    <t xml:space="preserve">Camera di Commercio Industria Artigianato e Agricoltura di Genova
Via Garibaldi 4, 16124 Genova GE
Dott. Andrea Susto,  Resp. Settore Logistica
Referente: Marco Marozzo,  Addetto Settore Logistica
0102704273
0102704370
marco.marozzo@ge.camcom.it
</t>
  </si>
  <si>
    <t xml:space="preserve">Provincia di Grosseto
Via Scrivia, 10 Prov. Grosseto – 58100 Grosseto
Dott. Roberto Seghi
0564/484705
0564/28063
r.seghi@provincia.grosseto.it
</t>
  </si>
  <si>
    <t>Regione Toscana
Direzione Generale dello Sviluppo Economico
Via di Novoli, 26 – Firenze 50127, Comune di Firenze
Dott. Roberto d'Alonzo
0039 055 4383 730
0039 055 4383 574
fabio.boscaleri@regione.toscana.it
enrico.favi@regione.toscana.it
roberto.dalonzo@regione.toscana.it</t>
  </si>
  <si>
    <t>Regione Liguria
Dipartimento Agricoltura, Protezione Civile, Turismo
VIA BOSCO 15 - GENOVA - 16121 GENOVA
Roberto Barichello
0039.0187.278781 – 0039.335.1235885
0039.0187.278785
roberto.barichello@regione.liguria.it</t>
  </si>
  <si>
    <t xml:space="preserve">Stefania Massari, Direttore                          
t. +39 06 5926745                              
f. +39 06 5911848                                 
mn-atp@beniculturali.it </t>
  </si>
  <si>
    <r>
      <t xml:space="preserve">PROVINCIA DI GROSSETO
Settore Sviluppo rurale - Servizio Marketing e Cooperazione
Via P. Micca, 39 - 58100 GROSSETO
</t>
    </r>
    <r>
      <rPr>
        <b/>
        <i/>
        <sz val="11"/>
        <rFont val="Book Antiqua"/>
        <family val="1"/>
      </rPr>
      <t>Leonardo Marras</t>
    </r>
    <r>
      <rPr>
        <i/>
        <sz val="11"/>
        <rFont val="Book Antiqua"/>
        <family val="1"/>
      </rPr>
      <t xml:space="preserve">, Presidente
t +39 0564 484111
f +39 0564 28860
l.marras@provincia.grosseto.it
</t>
    </r>
    <r>
      <rPr>
        <b/>
        <i/>
        <sz val="11"/>
        <rFont val="Book Antiqua"/>
        <family val="1"/>
      </rPr>
      <t>Fabio Fabbri</t>
    </r>
    <r>
      <rPr>
        <i/>
        <sz val="11"/>
        <rFont val="Book Antiqua"/>
        <family val="1"/>
      </rPr>
      <t xml:space="preserve">
t +39 0564 484442
f +39 0564 28860
f.fabbri@provincia.grosseto.it
</t>
    </r>
    <r>
      <rPr>
        <b/>
        <i/>
        <sz val="11"/>
        <rFont val="Book Antiqua"/>
        <family val="1"/>
      </rPr>
      <t>Valter Nunziatini</t>
    </r>
    <r>
      <rPr>
        <i/>
        <sz val="11"/>
        <rFont val="Book Antiqua"/>
        <family val="1"/>
      </rPr>
      <t xml:space="preserve">
t +39 0564 484443
f +39 0564 28860
segrurale@provincia.grosseto.it</t>
    </r>
  </si>
  <si>
    <r>
      <t xml:space="preserve">PROVINCIA DI GROSSETO
Settore Sviluppo rurale servizio marketing e cooperazione
Via P.Micca, 39 - 58100 GROSSETO
</t>
    </r>
    <r>
      <rPr>
        <b/>
        <i/>
        <sz val="11"/>
        <rFont val="Book Antiqua"/>
        <family val="1"/>
      </rPr>
      <t>Leonardo Marras</t>
    </r>
    <r>
      <rPr>
        <i/>
        <sz val="11"/>
        <rFont val="Book Antiqua"/>
        <family val="1"/>
      </rPr>
      <t xml:space="preserve">, Presidente della Provincia
t +39 0564 484111
f +39 0564 28860
l.marras@provincia.grosseto.it
</t>
    </r>
    <r>
      <rPr>
        <b/>
        <i/>
        <sz val="11"/>
        <rFont val="Book Antiqua"/>
        <family val="1"/>
      </rPr>
      <t>Fabio Fabbri</t>
    </r>
    <r>
      <rPr>
        <i/>
        <sz val="11"/>
        <rFont val="Book Antiqua"/>
        <family val="1"/>
      </rPr>
      <t xml:space="preserve">
t +39 0564 484442
f +39 0564 28860
f.fabbri@provincia.grosseto.it
</t>
    </r>
    <r>
      <rPr>
        <b/>
        <i/>
        <sz val="11"/>
        <rFont val="Book Antiqua"/>
        <family val="1"/>
      </rPr>
      <t>Valter Nunziatini</t>
    </r>
    <r>
      <rPr>
        <i/>
        <sz val="11"/>
        <rFont val="Book Antiqua"/>
        <family val="1"/>
      </rPr>
      <t xml:space="preserve">
t +39 0564 484443
f +39 0564 28860
segrurale@provincia.grosseto.it</t>
    </r>
  </si>
  <si>
    <t>Département de la Haute-Corse                                  
Hôtel du Département - Rond-point du Maréchal Leclerc - 20405 Bastia cedex                                                   
Monsieur Georges VALENTINI, chef de service de la réserve naturelle de l'étang de Biguglia                                  
04 95 33 55 73 / 04 95 33 93 95                                    
04 95 33 99 11                  
jleccia@cg2b.fr                   
gvalentini@cg2b.fr</t>
  </si>
  <si>
    <r>
      <t xml:space="preserve">PROVINCIA DI GROSSETO
Settore Sviluppo rurale servizio marketing e cooperazione
Via P. Micca, 39 – 58100 GROSSETO
</t>
    </r>
    <r>
      <rPr>
        <b/>
        <i/>
        <sz val="11"/>
        <rFont val="Book Antiqua"/>
        <family val="1"/>
      </rPr>
      <t>Leonardo Marras</t>
    </r>
    <r>
      <rPr>
        <i/>
        <sz val="11"/>
        <rFont val="Book Antiqua"/>
        <family val="1"/>
      </rPr>
      <t xml:space="preserve">, Presidente
t +39 0564 484111
f +39 0564 28860
l.marras@provincia.grosseto.it
</t>
    </r>
    <r>
      <rPr>
        <b/>
        <i/>
        <sz val="11"/>
        <rFont val="Book Antiqua"/>
        <family val="1"/>
      </rPr>
      <t>Fabio Fabbri</t>
    </r>
    <r>
      <rPr>
        <i/>
        <sz val="11"/>
        <rFont val="Book Antiqua"/>
        <family val="1"/>
      </rPr>
      <t xml:space="preserve">
t +39 0564 484442
f +39 0564 28860
f.fabbri@provincia.grosseto.it
</t>
    </r>
    <r>
      <rPr>
        <b/>
        <i/>
        <sz val="11"/>
        <rFont val="Book Antiqua"/>
        <family val="1"/>
      </rPr>
      <t>Valter Nunziatini</t>
    </r>
    <r>
      <rPr>
        <i/>
        <sz val="11"/>
        <rFont val="Book Antiqua"/>
        <family val="1"/>
      </rPr>
      <t xml:space="preserve">
t +39 0564 484443
f +39 0564 28860
segrurale@provincia.grosseto.it</t>
    </r>
  </si>
  <si>
    <t>Regione Sardegna                                  
Via Biasi 7 09131 Cagliari                                  
Giorgio Onorato Cicalò                                   
t. 0706064894                                  
f. 0706064865                                 
cfva.protezionecivile@regione.sardegna.it</t>
  </si>
  <si>
    <t xml:space="preserve">PROVINCIA DI PISA                                
PIAZZA VITTORIO EMANUELE II - 56125 PISA                                    
PAOLO PROSPERINI                                    
t. 050/929324 - 050/929755                                    
f. 050/929350                                   
p.prosperini@provincia.pisa.it  </t>
  </si>
  <si>
    <t xml:space="preserve">Paolo Prosperini                             
0039 (0)50 929324/755                                
0039 (0)50 929753/350                                 
p.prosperini@provincia.pisa.it </t>
  </si>
  <si>
    <t>Valter Nunziatini                                 
t. 0039 (0)564 484415/443                              
f. 0039 (0)564 28860                                  
v.nunziatini@provincia.grosseto.it</t>
  </si>
  <si>
    <t xml:space="preserve">PROF. GIUSEPPE MAZZARELLA
C/O D.I.E.E. VIA MARENGO SNC – CAGLIARI                                                      
t. (+39) 3346564091                                                      
f. (+39) 070 6755782                  
respamm@cybersar.com; </t>
  </si>
  <si>
    <t>Rete Porti Sardegna
Loc Porto Turistico Santa Teresa di Gallura
Dott. Renato Giglio
tel +39.(0)79.9943304 - fax +39.178.2755483 – mobile +39.329.4878425
gigliorenato@studiogiglio.com</t>
  </si>
  <si>
    <t xml:space="preserve">Parco Nazionale Arcipelago Toscano
Via Guerrazzi 1 – Livorno – 57037 - Portoferraio
Franca Zanichelli
0039 0565 919411
0039 0565 919428
giannini@islepark.it </t>
  </si>
  <si>
    <t>Office de l'Environnement de la Corse (OEC)</t>
  </si>
  <si>
    <t>Università degli Studi di Sassari
Via e Largo Macao n. 32 - 07100 Sassari
 Nicola Sechi
+39 079 228644
+39 079 233600
sechi@uniss.it</t>
  </si>
  <si>
    <t xml:space="preserve">Syndicat Intercommunal </t>
  </si>
  <si>
    <t>Comité Régional d’Equitation Corse (CRE)</t>
  </si>
  <si>
    <t>Investimenti a favore della mobilità in aree periferiche e/o di utenti svantaggiati</t>
  </si>
  <si>
    <t xml:space="preserve">
Regione Liguria
Dipartimento Ambiente
Via D’Annunzio 111 16121 Genova
Ilaria Fasce
+39 010 5484694
+39 010 5484844
ilaria.fasce@regione.liguria.it </t>
  </si>
  <si>
    <t xml:space="preserve">Ente Parco nazionale dell'Asinara                                 
Località Cala Reale -Isola dell'Asinara - 07046 Porto Torres                                 
Via Josto 7 -  07046 Porto Torres                                  
Prof. Pietro Deidda                                   
Dr Carlo Forteleoni                                   
390795040000 - 39079503388                                   
39079501415                  
parco@asinara.org                   
forteleoni@asinara.org </t>
  </si>
  <si>
    <r>
      <t xml:space="preserve">REGIONE TOSCANA
Politiche Territoriali Ambientali  e per  la Mobilità - Settore Programmazione Ricerca e Governo delle Risorse
Via di Novoli, 26 - 50127 FIRENZE
</t>
    </r>
    <r>
      <rPr>
        <b/>
        <i/>
        <sz val="11"/>
        <rFont val="Book Antiqua"/>
        <family val="1"/>
      </rPr>
      <t>Riccardo Baracco</t>
    </r>
    <r>
      <rPr>
        <i/>
        <sz val="11"/>
        <rFont val="Book Antiqua"/>
        <family val="1"/>
      </rPr>
      <t xml:space="preserve">
t +39 055 4383860
f +39 055 4383964
riccardo.baracco@regione.toscana.it
</t>
    </r>
    <r>
      <rPr>
        <b/>
        <i/>
        <sz val="11"/>
        <rFont val="Book Antiqua"/>
        <family val="1"/>
      </rPr>
      <t>Adriano Poggiali</t>
    </r>
    <r>
      <rPr>
        <i/>
        <sz val="11"/>
        <rFont val="Book Antiqua"/>
        <family val="1"/>
      </rPr>
      <t xml:space="preserve">, Responsabile del Settore Programmazione Ricerca e Governo delle Risorse
t +39 055 4384317
f +39 055 4385364
adriano.poggiali@regione.toscana.it
</t>
    </r>
    <r>
      <rPr>
        <b/>
        <i/>
        <sz val="11"/>
        <rFont val="Book Antiqua"/>
        <family val="1"/>
      </rPr>
      <t>Sandra Elisei</t>
    </r>
    <r>
      <rPr>
        <i/>
        <sz val="11"/>
        <rFont val="Book Antiqua"/>
        <family val="1"/>
      </rPr>
      <t xml:space="preserve">
t +39 055 4383197
f +39 055 4385364
sandra.elisei@regione.toscana.it</t>
    </r>
  </si>
  <si>
    <r>
      <t xml:space="preserve">REGIONE LIGURIA
Settore Affari Comunitari e Relazioni Internazionali
Piazza de Ferrari, 1 - 16121 GENOVA
</t>
    </r>
    <r>
      <rPr>
        <b/>
        <i/>
        <sz val="11"/>
        <rFont val="Book Antiqua"/>
        <family val="1"/>
      </rPr>
      <t>Roberto Murgia</t>
    </r>
    <r>
      <rPr>
        <i/>
        <sz val="11"/>
        <rFont val="Book Antiqua"/>
        <family val="1"/>
      </rPr>
      <t xml:space="preserve">, Segretario Generale
t +39 010 5485743
f +39 010 5485009
affari.europei@regione.liguria.it
</t>
    </r>
    <r>
      <rPr>
        <b/>
        <i/>
        <sz val="11"/>
        <rFont val="Book Antiqua"/>
        <family val="1"/>
      </rPr>
      <t>Laura Canale</t>
    </r>
    <r>
      <rPr>
        <i/>
        <sz val="11"/>
        <rFont val="Book Antiqua"/>
        <family val="1"/>
      </rPr>
      <t xml:space="preserve">
t +39 010 5485743
f +39 010 5485009
l.canale@regione.liguria.it
</t>
    </r>
    <r>
      <rPr>
        <b/>
        <i/>
        <sz val="11"/>
        <rFont val="Book Antiqua"/>
        <family val="1"/>
      </rPr>
      <t>Raluca Mihail</t>
    </r>
    <r>
      <rPr>
        <i/>
        <sz val="11"/>
        <rFont val="Book Antiqua"/>
        <family val="1"/>
      </rPr>
      <t xml:space="preserve">
t +39 010 5488470
f +39 010 5485009
raluca.mihail@regione.liguria.it</t>
    </r>
  </si>
  <si>
    <t xml:space="preserve">Autorità Portuale Livorno
Dipartimento Sviluppo Strategico
Antonella Querci
+39 0586 249 525
+39 0586 249 506
a.querci@porto.livorno.it
</t>
  </si>
  <si>
    <t>MOBY S.p.A.
Piazzale dei Marmi, 8 – LIVORNO (LI) - 57123
MARCO  CARLO
0586214334
0586214392
marco.carlo@moby.it</t>
  </si>
  <si>
    <t>Forship Spa
Calata Nord,17047  Vado Ligure , (SV)
Cristina Pizzutti
0192156280
0192156254
c.pizzutti@corsicaferries.com</t>
  </si>
  <si>
    <t>IRES TOSCANA
ISTITUTO DI RICERCHE
V.le XX settembre, 46/bis – 54033 Carrara (MS)
Fabio Giovagnoli
0554288320
0554265784
fgiovagnoli@tosc.cgil.it</t>
  </si>
  <si>
    <r>
      <t xml:space="preserve">REGIONE LIGURIA
Dipartimento Agricoltura, Turismo e Cultura
VIA Bosco, 15 - 16121 GENOVA
</t>
    </r>
    <r>
      <rPr>
        <b/>
        <i/>
        <sz val="11"/>
        <rFont val="Book Antiqua"/>
        <family val="1"/>
      </rPr>
      <t>Luca Fontana</t>
    </r>
    <r>
      <rPr>
        <i/>
        <sz val="11"/>
        <rFont val="Book Antiqua"/>
        <family val="1"/>
      </rPr>
      <t xml:space="preserve">
dirgen.agrituris@regione.liguria.it
</t>
    </r>
    <r>
      <rPr>
        <b/>
        <i/>
        <sz val="11"/>
        <rFont val="Book Antiqua"/>
        <family val="1"/>
      </rPr>
      <t>Roberto Barichello</t>
    </r>
    <r>
      <rPr>
        <i/>
        <sz val="11"/>
        <rFont val="Book Antiqua"/>
        <family val="1"/>
      </rPr>
      <t xml:space="preserve">
t +39 0187 278781 / +39 335 1235885
f +39 0187 278785
roberto.barichello@regione.liguria.it</t>
    </r>
  </si>
  <si>
    <t xml:space="preserve"> Oltre Bambini e Prodotti Agricoli d'Eccellenza</t>
  </si>
  <si>
    <t>OLTRE BAMPE’</t>
  </si>
  <si>
    <t>Comune di Olbia</t>
  </si>
  <si>
    <r>
      <t xml:space="preserve">COMUNE DI SAVONA
Settore Pianificazione Territoriale ed Ambientale - Servizio Progetti Innovativi e Grandi Infrastrutture
Corso Italia, 19 - 17100 SAVONA
Dott. </t>
    </r>
    <r>
      <rPr>
        <b/>
        <i/>
        <sz val="11"/>
        <rFont val="Book Antiqua"/>
        <family val="1"/>
      </rPr>
      <t>Federico Berruti</t>
    </r>
    <r>
      <rPr>
        <i/>
        <sz val="11"/>
        <rFont val="Book Antiqua"/>
        <family val="1"/>
      </rPr>
      <t xml:space="preserve">
t +39 019 83101
f +39 019 8310316
staffsindaco@comune.savona.it 
Geom. </t>
    </r>
    <r>
      <rPr>
        <b/>
        <i/>
        <sz val="11"/>
        <rFont val="Book Antiqua"/>
        <family val="1"/>
      </rPr>
      <t>Ennio Rossi</t>
    </r>
    <r>
      <rPr>
        <i/>
        <sz val="11"/>
        <rFont val="Book Antiqua"/>
        <family val="1"/>
      </rPr>
      <t xml:space="preserve">
t +39 019 8310205
f +39 019 8310356
infrastrutture@comune.savona.it </t>
    </r>
  </si>
  <si>
    <r>
      <t xml:space="preserve">PROVINCIA DI LUCCA
Servizio Pianificazione territoriale e mobilità
Cortile Carrara, 10 - 55100 LUCCA
</t>
    </r>
    <r>
      <rPr>
        <b/>
        <i/>
        <sz val="11"/>
        <rFont val="Book Antiqua"/>
        <family val="1"/>
      </rPr>
      <t>Stefano Bacelli</t>
    </r>
    <r>
      <rPr>
        <i/>
        <sz val="11"/>
        <rFont val="Book Antiqua"/>
        <family val="1"/>
      </rPr>
      <t xml:space="preserve">, Presidente della Provincia
t +39 0583 417240
f +39 0583 417299
presidente@provincia.lucca.it
</t>
    </r>
    <r>
      <rPr>
        <b/>
        <i/>
        <sz val="11"/>
        <rFont val="Book Antiqua"/>
        <family val="1"/>
      </rPr>
      <t>Francesca Lazzari</t>
    </r>
    <r>
      <rPr>
        <i/>
        <sz val="11"/>
        <rFont val="Book Antiqua"/>
        <family val="1"/>
      </rPr>
      <t xml:space="preserve">
t +39 0583 417287
f +39 0583 417343
f.lazzari@provincia.lucca.it
</t>
    </r>
    <r>
      <rPr>
        <b/>
        <i/>
        <sz val="11"/>
        <rFont val="Book Antiqua"/>
        <family val="1"/>
      </rPr>
      <t>Chiara Martini</t>
    </r>
    <r>
      <rPr>
        <i/>
        <sz val="11"/>
        <rFont val="Book Antiqua"/>
        <family val="1"/>
      </rPr>
      <t xml:space="preserve">
t +39 0583 417756 / 936 (tecnico Massimo Tardelli)
f +39 0583 417343
c.martini@provincia.lucca.it                                                                                      </t>
    </r>
  </si>
  <si>
    <t>Consorzio LaMMa                                 
Via Madonna del Piano, 10 - 50019 Sesto Fiorentino FI                                
Piazza Giovine Italia 1, 57100 Livorno                                  
Bernardo Gozzini                                   
t. 00390586839788                                  
f. 00390586839788                  
consorzio@lamma.rete.toscana.it                 
gozzini@lamma.rete.toscana.it</t>
  </si>
  <si>
    <t>ISTITUTO TECNICO INDUSTRIALE STATALE  “GALILEO GALILEI”
VIA GALILEO GALILEI, 66/68 - Livorno
LA DIRIGENTE SCOLASTICA Prof.ssa Ficini Giuliana
0586/447111
0586/447148
info@galileilivorno.it</t>
  </si>
  <si>
    <r>
      <t xml:space="preserve">PROVINCIA DI LUCCA
Servizio Agricoltura
Cortile Carrara, 1 - 55100 LUCCA
</t>
    </r>
    <r>
      <rPr>
        <b/>
        <i/>
        <sz val="11"/>
        <rFont val="Book Antiqua"/>
        <family val="1"/>
      </rPr>
      <t>Stefano Baccelli</t>
    </r>
    <r>
      <rPr>
        <i/>
        <sz val="11"/>
        <rFont val="Book Antiqua"/>
        <family val="1"/>
      </rPr>
      <t xml:space="preserve">
t +39 0583 417204
f +39 0583 417299
presidente@provincia.lucca.it 
</t>
    </r>
    <r>
      <rPr>
        <b/>
        <i/>
        <sz val="11"/>
        <rFont val="Book Antiqua"/>
        <family val="1"/>
      </rPr>
      <t>Riccardo Gaddi</t>
    </r>
    <r>
      <rPr>
        <i/>
        <sz val="11"/>
        <rFont val="Book Antiqua"/>
        <family val="1"/>
      </rPr>
      <t xml:space="preserve">
t 0583 417.793 (Monica Lazzaroni)
f 0583 417.343
r.gaddi@provincia.lucca.it  politichecomunitarie@provincia.lucca.it
m.zecca@provincia.lucca.it
</t>
    </r>
    <r>
      <rPr>
        <b/>
        <i/>
        <sz val="11"/>
        <rFont val="Book Antiqua"/>
        <family val="1"/>
      </rPr>
      <t>Giovanni Ciniero</t>
    </r>
    <r>
      <rPr>
        <i/>
        <sz val="11"/>
        <rFont val="Book Antiqua"/>
        <family val="1"/>
      </rPr>
      <t xml:space="preserve">
t +39 0583 417.724
f +39 0583 417.343
politichecomunitarie@provincia.lucca.it
g.ciniero@provincia.lucca.it 
m.zecca@provincia.lucca.it</t>
    </r>
  </si>
  <si>
    <t xml:space="preserve">Loc. Enaoli 
58100 Rispescia (GR)
ANGELO GENTILI
ROMINA BICOCCHI
tel.: +39 0564 48771
fax: +39 0564 487740
mediterraneo3@festambiente.it  </t>
  </si>
  <si>
    <t>Scuola Primaria Statale di Castiglione della Pescaia - ISTITUTO COMPRENSIVO “O. Orsini”</t>
  </si>
  <si>
    <t xml:space="preserve">Viale Kennedy, 14
58043 Castiglione della Pescaia (GR) 
Dott. Adriano ARZILLI - Dirigente Scolastico
tel.: 0564 933597
fax: 0564 933774
gric80900q@istruzione.it </t>
  </si>
  <si>
    <t>Provincia di Massa e Carrara
Via Marina Vecchia, 78 54100 Massa (MS)
Silvia Teani
+39 0585 - 816583
+39 0585 - 816550
s.teani@provincia.ms.it
agricoltura@provincia.ms.it</t>
  </si>
  <si>
    <t>Collectivité Territoriale de Corse – Office de l’Environnement de la Corse – CTC-OEC
Direction Déléguée Développement Durable et Patrimoine
Avenue Jean Nicoli – 20250 CORTE
PASQUALINI Charles Antoine
+33 495 45 04 06
+33 495 45 04 44
Pasqualini@oec.fr</t>
  </si>
  <si>
    <t xml:space="preserve">Provincia di Massa-Carrara
P.zza Aranci, 1 54100 MASSA (MS)
Gianluca Barbieri
tel + 39 0585 816583
+ 39 0585 816446
g.barbieri@provincia.ms.it
</t>
  </si>
  <si>
    <r>
      <t xml:space="preserve">PROVINCIA DI CAGLIARI
Politiche comunitarie
Via Diego Cadello, 9/B - 09121 CAGLIARI
</t>
    </r>
    <r>
      <rPr>
        <b/>
        <i/>
        <sz val="11"/>
        <rFont val="Book Antiqua"/>
        <family val="1"/>
      </rPr>
      <t>Angela Maria Quaquero</t>
    </r>
    <r>
      <rPr>
        <i/>
        <sz val="11"/>
        <rFont val="Book Antiqua"/>
        <family val="1"/>
      </rPr>
      <t xml:space="preserve">
t +39 070 4092700
f +39 070 4092230
aquaquero@provincia.cagliari.it
</t>
    </r>
    <r>
      <rPr>
        <b/>
        <i/>
        <sz val="11"/>
        <rFont val="Book Antiqua"/>
        <family val="1"/>
      </rPr>
      <t>Mauro Cadoni</t>
    </r>
    <r>
      <rPr>
        <i/>
        <sz val="11"/>
        <rFont val="Book Antiqua"/>
        <family val="1"/>
      </rPr>
      <t xml:space="preserve">
t +39 070 4092853
f +39 070 4092823
mauro.cadoni@provincia.cagliari.it
Camoglio Gian Michele - resp Fin
0704092270
mcamoglio@provincia.cagliari.it</t>
    </r>
  </si>
  <si>
    <t>5, Cours Grandval BP 311 
20176 AJACCIO CEDEX 1
Mr Paul DIGIACOMI
tél: +33 (0)4 95 51 60 80
fax: +33 (0)4 95 51 60 97
ce.6200001g@ac-corse.fr
paul.digiacomi@ac-corse.fr
ce.6200001G@ca-corse.fr</t>
  </si>
  <si>
    <t>Comune di Castagneto Carducci                                                      
VIA MARCONI N. 4 – CASTAGNETO CARDUCCI (LI)                                    
Staff2@comune.castagneto-carducci.li.it                  
Adriana Picci                               
0565 778380                             
0565 774336                               
a.picci@comune.castagneto-carducci.li.it</t>
  </si>
  <si>
    <t xml:space="preserve">CCIAA </t>
  </si>
  <si>
    <t>PROVINCIA DI LUCCA                                  
P.zza NAPOLEONE 1 - 55100 LUCCA                                
Arch. Francesca Lazzari                                   
0583 417285 o 417344                                  
0583 417200 o 417399                                  
f.lazzari@provincia.lucca.it; b.ponzo@provincia.lucca.it</t>
  </si>
  <si>
    <t>Provincia di Grosseto
Settore Sviluppo rurale servizio marketing e cooperazione
Valter Nunziatini
0564 484443
0564 28860
segrurale@provincia.grosseto.it</t>
  </si>
  <si>
    <t xml:space="preserve">Provincia del Medio Campidano
Presidenza – Ufficio Politiche Comunitarie
Paolo DeMuro
+39 070 935 6 736 - +39 329 83 66 500
+39 070 93 70 517
europa@provincia.mediocampidano.it
</t>
  </si>
  <si>
    <t xml:space="preserve">PROVINCIA DI CAGLIARI
Viale Ciusa 19-21,CAGLIARI
Giorgio Murtas
+39 070 4092428
+39 070 4092312
antonio.pili@provincia.cagliari.it
</t>
  </si>
  <si>
    <t xml:space="preserve">ANCI Sardegna
Viale Trieste, 6 – 09123 Cagliari
Cristiano Erriu / presidente associazione regionale Anci Sardegna
070-666798
070 - 660486
anci.sardegna@tiscali.it 
Umberto Oppus – Direttore
070-666798
070 - 660486
ancisardegna@tiscali.it
Daniela Sitzia – Funzionario Amministrativo 
070-666798
070 - 660486
anci.sardegna@tiscali.it; danisitzia@tiscali.it </t>
  </si>
  <si>
    <t>Agence de Développement Economique de la Corse
1 Av. Eugène Macchini, Immeuble le Régent, 20000 Ajaccio
Antoine MAESTRALI
0033 04 95 50 91 00 – 0033 (6) 27 52 78 05
0033 04 95 52 91 34
0033 04 95 50 91 49
0033 04 95 50 91 60
0033 04 95 50 91 66
antoine.maestrali@adec.corse.fr
sebastien.ferracci@adec.corse.fr</t>
  </si>
  <si>
    <t>Comune di Genova
Via di Francia 3, 16148 Genova
Roberta Carini
010/5577453
010/5577330
rcarini@comune.genova.it</t>
  </si>
  <si>
    <r>
      <t xml:space="preserve">Chambre de Commerce et d'Industrie de Bastia et de La Haute-Corse
Direction de l'Action Economique
Hôtel Consulaire - Nouveau Port
20293 BASTIA Cedex
</t>
    </r>
    <r>
      <rPr>
        <b/>
        <i/>
        <sz val="11"/>
        <rFont val="Book Antiqua"/>
        <family val="1"/>
      </rPr>
      <t>Paul Trojani</t>
    </r>
    <r>
      <rPr>
        <i/>
        <sz val="11"/>
        <rFont val="Book Antiqua"/>
        <family val="1"/>
      </rPr>
      <t xml:space="preserve">
t +33 495 54 44 03
f +33 495 54 44 47
</t>
    </r>
    <r>
      <rPr>
        <b/>
        <i/>
        <sz val="11"/>
        <rFont val="Book Antiqua"/>
        <family val="1"/>
      </rPr>
      <t>Xavier Acquaviva</t>
    </r>
    <r>
      <rPr>
        <i/>
        <sz val="11"/>
        <rFont val="Book Antiqua"/>
        <family val="1"/>
      </rPr>
      <t xml:space="preserve">
t +33 495 54 44 50
f +33 495 54 44 47
xacquaviva@ccihc.fr
</t>
    </r>
    <r>
      <rPr>
        <b/>
        <i/>
        <sz val="11"/>
        <rFont val="Book Antiqua"/>
        <family val="1"/>
      </rPr>
      <t>Jean Paul Mattei</t>
    </r>
    <r>
      <rPr>
        <i/>
        <sz val="11"/>
        <rFont val="Book Antiqua"/>
        <family val="1"/>
      </rPr>
      <t xml:space="preserve">
t +33 495 54 44 67
f +33 495 54 44 47
jp.mattei@ccihc.fr</t>
    </r>
  </si>
  <si>
    <t>Chambre de Commerce et d'Industrie de Bastia et de La Haute-Corse</t>
  </si>
  <si>
    <t>VILLE D’AJACCIO
HOTEL DE VILLE BP 412 - 20 000 AJACCIO
SIMON RENUCCI
00 33 04 95 10 63 30
00 33 04 95 22 25 52
dgasep@ville-ajaccio.fr
DANIELE BERNARDINI
00 33 04 95 10 63 30
00 33 04 95 22 25 52
dgasep@ville-ajaccio.fr</t>
  </si>
  <si>
    <t>Integrazione delle porte di accesso del corridoio marittimo occidentale dell'area di cooperazione sardo/corsa</t>
  </si>
  <si>
    <t>P.E.R.L.A.</t>
  </si>
  <si>
    <t>Progetto per l'accessibilità, la fruibilità e la sicurezza della fascia costiera delle regioni transfrontaliere</t>
  </si>
  <si>
    <t>BAMPE'</t>
  </si>
  <si>
    <t>Autorità Portuale di Savona                                   
Via Gramsci, 14                                   
authority@porto.sv.it                                  
Dott. Gianmario Moretti                                   
019 85541                                   
019 827399                                   
moretti@porto.sv.it</t>
  </si>
  <si>
    <t xml:space="preserve">PROVINCIA DI LUCCA                                   
P.zza NAPOLEONE 1 - 55100 LUCCA                                                    
Arch. Francesca Lazzari                                  
t. 0583 417285 o 417344 o 417342                                   
f. 0583 417200 o 417399 o 417343                                    
f.lazzari@provincia.lucca.it; politichecomunitarie@provincia.lucca.it                  </t>
  </si>
  <si>
    <t>Dipartimento di Sanità Pubblica (DISP)-Università degli Studi di Cagliari                                  
Via Università 40- 09124 Cagliari                                                
Prof. Pasquale Mistretta, Rettore                                   
Prof. Marco Schintu                                   
t. 0039 0706758307                                   
f. 0039 0706758986                  
rettore@unica.it                 
schintu@unica.it</t>
  </si>
  <si>
    <t xml:space="preserve">Comune di Lucca
Via S. Giustina, 6 55100 Lucca
Arch. Giovanni Marchi
Dott.ssa Bianca Imbasciati
0583/442890
0583/442979
mbfranceschini@comune.lucca.it - mavaldiserra@comune.lucca.it - alenci@comune.lucca.it g.marchi@comune.lucca.it </t>
  </si>
  <si>
    <t>Provincia della Spezia                                 
VIA VENETO,2 – 19124 LA SPEZIA                                 
MASSIMO BONATI                                  
0039 – 0187 - 742286                               
0039 – 0187 - 742360                  
politiche.comunitarie@provincia.sp.it
provsp.bonati@provincia.sp.it</t>
  </si>
  <si>
    <t xml:space="preserve">PROVINCIA DI LUCCA Servizio Tecnico e Polizia Provinciale Cortile Carrara, 1 55100 LUCCA 
Rappresentante dell’organismo  Il Presidente Stefano Baccelli 
Telefono 00 39 0583 417793
Fax 00 39 0583 417343
E-mail s.baccelli@provincia.lucca.it
Responsabile di progetto Ing. Gennarino Costabile
Telefono 00 39 0583 417743 - 793 
Fax 00 39 0583 417343
E-mail g.costabile@provincia.lucca.it
Persona di contatto Monica LAzzaroni 
Telefono 00 39 0583 41 77 93
Fax 00 39 0583 417343
E-mail m.lazzaroni@provincia.lucca.it
politichecomunitarie@provincia.lucca.it
</t>
  </si>
  <si>
    <t xml:space="preserve">Office d'Equipement Hydraulique de Corse Avenue Paul GIACOBBI,  B.P. 678 – 20601 BASTIA   Rappresentante dell’organismo  Emmanuelle de Gentili - Presidente
Telefono 0033.495309331
Fax 
E-mail a.decicco@oehc.fr
Responsabile di progetto Ange de Cicco
Telefono 0033.495309331
Fax 0033.1305029
E-mail a.decicco@oehc.fr
Persona di contatto M. Ange de Cicco
Telefono 0033.495309331
Fax 0033.1305029
E-mail a.decicco@oehc.fr
</t>
  </si>
  <si>
    <r>
      <t xml:space="preserve">ODARC
Service Développement, Division Aménagement forestier et rural
Avenue Paul Giacobbi, BP 618 - 20601 BASTIA Cedex
</t>
    </r>
    <r>
      <rPr>
        <b/>
        <i/>
        <sz val="11"/>
        <rFont val="Book Antiqua"/>
        <family val="1"/>
      </rPr>
      <t xml:space="preserve">Christian Benedetti </t>
    </r>
    <r>
      <rPr>
        <i/>
        <sz val="11"/>
        <rFont val="Book Antiqua"/>
        <family val="1"/>
      </rPr>
      <t xml:space="preserve">
t +33 495 309530
f +33 495 338605
odarc@odarc.fr
</t>
    </r>
    <r>
      <rPr>
        <b/>
        <i/>
        <sz val="11"/>
        <rFont val="Book Antiqua"/>
        <family val="1"/>
      </rPr>
      <t>Yves Conventi</t>
    </r>
    <r>
      <rPr>
        <i/>
        <sz val="11"/>
        <rFont val="Book Antiqua"/>
        <family val="1"/>
      </rPr>
      <t xml:space="preserve">
t +33 495 30 95 36
f + 33 495 33 86 05
yves.conventi@odarc.fr</t>
    </r>
  </si>
  <si>
    <r>
      <t xml:space="preserve">PROVINCIA DI PISA
Ufficio Politiche Comunitarie
Piazza Vittorio Emanuele II, 14 - 56100 PISA
</t>
    </r>
    <r>
      <rPr>
        <b/>
        <i/>
        <sz val="11"/>
        <rFont val="Book Antiqua"/>
        <family val="1"/>
      </rPr>
      <t>Andrea Pieroni,</t>
    </r>
    <r>
      <rPr>
        <i/>
        <sz val="11"/>
        <rFont val="Book Antiqua"/>
        <family val="1"/>
      </rPr>
      <t xml:space="preserve"> Presidente della Provincia 
t +39 050 929514
f +39 050 502328
presidenza@provincia.pisa.it
</t>
    </r>
    <r>
      <rPr>
        <b/>
        <i/>
        <sz val="11"/>
        <rFont val="Book Antiqua"/>
        <family val="1"/>
      </rPr>
      <t>Paolo Prosperini</t>
    </r>
    <r>
      <rPr>
        <i/>
        <sz val="11"/>
        <rFont val="Book Antiqua"/>
        <family val="1"/>
      </rPr>
      <t xml:space="preserve">, Dirigente dell’Ufficio Politiche Comunitarie
t +39 050 929324
f +39 050 502328
p.prosperini@provincia.pisa.it
</t>
    </r>
    <r>
      <rPr>
        <b/>
        <i/>
        <sz val="11"/>
        <rFont val="Book Antiqua"/>
        <family val="1"/>
      </rPr>
      <t xml:space="preserve">Giovanni Gestri </t>
    </r>
    <r>
      <rPr>
        <i/>
        <sz val="11"/>
        <rFont val="Book Antiqua"/>
        <family val="1"/>
      </rPr>
      <t xml:space="preserve">
t +39 050 929976
f +39 050 502328
g.gestri@provincia.pisa.it  </t>
    </r>
  </si>
  <si>
    <t>Office des Transports de la Corse
19 Avenue Georges Pompidou BP 501 20186 Ajaccio cedex
M Paul-Marie BARTOLI
04.95.23 71 30
04.95.20 16 31
otc.corse@wabnadoo.fr
M José Bassu
(+33)04 95 237 130
(+33)04 95 201 631
jose.bassu@otc-corse.fr</t>
  </si>
  <si>
    <t>Provincia dell’Ogliastra
Via P.Pistis, sn , 08045, Lanusei (OG)
Francesca Secci
+390782 473671
+390782 41053
f.secci@provincia.ogliastra.it</t>
  </si>
  <si>
    <t xml:space="preserve">Università di Sassari
Dipartimento di Scienze della Natura e del Territorio
Via De Nicola, 9 - 07100 Sassari
Prof. Maurizio Mulas
079-229334
079-229337
mmulas@uniss.it
</t>
  </si>
  <si>
    <t xml:space="preserve">COMMUNE DE BASTIA
Avenue Pierre Giudicelli - 20410 Bastia Cedex
Emile ZUCCARELLI
+33 04 95 55 95 55
+33 04 95 55 96 14
maire@ville-bastia.fr 
Jean-François LEANDRI
+ 33 04 95 55 95 23
+33 04 95 55 96 14
jf.leandri@ville-bastia.fr
Emmanuelle CASALTA
+ 33 04 95 55 95 23
+ 33 04 95 55 96 50
e.casalta@ville-bastia.fr </t>
  </si>
  <si>
    <t>Provincia della Spezia
Sviluppo Economico e Politiche Comunitarie
Massimo Bonati
+39 0187-742383
+39 0187-742360
provsp.bonati@provincia.sp.it</t>
  </si>
  <si>
    <t xml:space="preserve">Provincia della Spezia
Via Veneto, 2 -  19124 La Spezia
Marino Fiasella, Presidente
t +39 0187 – 742.228
f +39 0187 – 742.360
politiche.comunitarie@provincia.sp.it
Marco Casarino, Dirigente
t +39 0187 – 742.229
f +39 0187 – 742.360
provsp.casarino@provincia.sp.it 
Massimo Bonati, Funzionario
t +39 0187 – 742.240
f +39 0187 – 742.360
provsp.bonati@provincia.sp.it </t>
  </si>
  <si>
    <t>Office des Transports de la Corse (OTC)</t>
  </si>
  <si>
    <t>COMUNE DELLA SPEZIA
Piazza Europa, 1 - 19124 La Spezia (SP)
Massimo Federici - Sindaco
+ 39 0187  727 440
+ 39 0187 778 293
massimo.federici@comune.sp.it
Chiara Bianchi
+ 39 0187 727 401
+ 39 0187 727 700
chiara.bianchi@comune.sp.it</t>
  </si>
  <si>
    <r>
      <t xml:space="preserve">Provincia di Livorno
U.S. Mobilità, Trasporti e Pianificazione 
Via Galilei, 40 - 57100 Livorno
</t>
    </r>
    <r>
      <rPr>
        <b/>
        <i/>
        <sz val="11"/>
        <rFont val="Book Antiqua"/>
        <family val="1"/>
      </rPr>
      <t>Giorgio Kutufà</t>
    </r>
    <r>
      <rPr>
        <i/>
        <sz val="11"/>
        <rFont val="Book Antiqua"/>
        <family val="1"/>
      </rPr>
      <t xml:space="preserve">
t +39 0586 257315
f +39 0586 882156
g.kutufa@provincia.livorno.it
</t>
    </r>
    <r>
      <rPr>
        <b/>
        <i/>
        <sz val="11"/>
        <rFont val="Book Antiqua"/>
        <family val="1"/>
      </rPr>
      <t>Irene Nicotra</t>
    </r>
    <r>
      <rPr>
        <i/>
        <sz val="11"/>
        <rFont val="Book Antiqua"/>
        <family val="1"/>
      </rPr>
      <t xml:space="preserve">
t +39 0586 257628
f +39 0586 444432
i.nicotra@provincia.livorno.it</t>
    </r>
  </si>
  <si>
    <t>VScuole</t>
  </si>
  <si>
    <t>REGIONE LIGURIA</t>
  </si>
  <si>
    <t>P</t>
  </si>
  <si>
    <t>IT</t>
  </si>
  <si>
    <t>FR</t>
  </si>
  <si>
    <t>Liguria</t>
  </si>
  <si>
    <t>Sardegna</t>
  </si>
  <si>
    <t>Corse</t>
  </si>
  <si>
    <t>PROVINCIA DI LIVORNO</t>
  </si>
  <si>
    <t>PROVINCIA DELLA SPEZIA</t>
  </si>
  <si>
    <t>PROVINCIA DI CAGLIARI</t>
  </si>
  <si>
    <t>PROVINCIA DI LUCCA</t>
  </si>
  <si>
    <t>PROVINCIA DI MASSA-CARRARA</t>
  </si>
  <si>
    <t>Toscana</t>
  </si>
  <si>
    <t>Avviso
Appel</t>
  </si>
  <si>
    <t>I</t>
  </si>
  <si>
    <t>UNION DES PORTS DE PLAISANCE DE LA CORSE</t>
  </si>
  <si>
    <t>Chambre de Commerce et d'Industrie de Bastia                                  
CCI deBastia Quai du nouveau port 20200 BASTIA                                  
Xavier ACQUAVIVA                                   
t. 0033 495544450 - 0033 608755819                                    
f. 0033 495544447                  
xacquaviva@ccihc.fr</t>
  </si>
  <si>
    <r>
      <t xml:space="preserve">PROVINCIA DI LA SPEZIA 
Sviluppo Economico e Politiche Comunitarie
Via Veneto, 2 - 19124 LA SPEZIA
</t>
    </r>
    <r>
      <rPr>
        <b/>
        <i/>
        <sz val="11"/>
        <rFont val="Book Antiqua"/>
        <family val="1"/>
      </rPr>
      <t>Marino Fiasella</t>
    </r>
    <r>
      <rPr>
        <i/>
        <sz val="11"/>
        <rFont val="Book Antiqua"/>
        <family val="1"/>
      </rPr>
      <t xml:space="preserve">, Commissario Straordinario
t +39 0187 742229 (383)
f +39 0187 742360
politiche.comunitarie@provincia.sp.it
</t>
    </r>
    <r>
      <rPr>
        <b/>
        <i/>
        <sz val="11"/>
        <rFont val="Book Antiqua"/>
        <family val="1"/>
      </rPr>
      <t>Marco Casarino</t>
    </r>
    <r>
      <rPr>
        <i/>
        <sz val="11"/>
        <rFont val="Book Antiqua"/>
        <family val="1"/>
      </rPr>
      <t xml:space="preserve">, Dirigente
t +39 0187 742307
f +39 0187 742360
marco.casarino@provincia.sp.it
</t>
    </r>
    <r>
      <rPr>
        <b/>
        <i/>
        <sz val="11"/>
        <rFont val="Book Antiqua"/>
        <family val="1"/>
      </rPr>
      <t>Massimo Bonati</t>
    </r>
    <r>
      <rPr>
        <i/>
        <sz val="11"/>
        <rFont val="Book Antiqua"/>
        <family val="1"/>
      </rPr>
      <t xml:space="preserve">
t +39 0187 742383
f +39 0187 742360
provsp.bonati@provincia.sp.it</t>
    </r>
  </si>
  <si>
    <t>Parco nazionale dell’Appennino tosco-emiliano 
sede legale: Via Comunale 23 54010 Sassalbo (MS)
sede Operativa: Piazza I Maggio 3 42036 Cervarezza Terme (RE)
Dott. Willy Reggioni
+39 0522 890111
+39 0522 890721
willy.reggioni@parcoappennino.it</t>
  </si>
  <si>
    <t xml:space="preserve">ARPA SARDEGNA  - AGENZIA REGIONALE PROTEZIONE AMBIENTE                               
VIA PALABANDA, 9 - 09124 CAGLIARI                                  
Giuseppe Piras                                   
(+39) 07067881                                  
(+39) 07067881201                                  
info@arpa.sardegna.it                    </t>
  </si>
  <si>
    <t>Provincia di Olbia-Tempio
Via A. Nanni n. 17/19 – 07026 Olbia
Pietro Giagheddu
0789/557774
0789/557778
p.giagheddu@provincia.olbia-tempio.it</t>
  </si>
  <si>
    <t>Provincia della Spezia
Sviluppo Economico e Politiche Comunitarie
Via Veneto, 2  -  19124 La Spezia Rappresentante dell’organismo
Rappresentante dell’organismo  Marino Fiasella, Presidente
Telefono +39 0187 – 742.229 (383)
Fax +39 0187 – 742.360
E-mail politiche.comunitarie@provincia.sp.it
Responsabile di progetto Marco Casarino, Dirigente
Telefono +39 0187742307
Fax +39 0187 – 742.360
E-mail marco.casarino@provincia.sp.it
Persona di contatto Massimo Bonati
Telefono +39 0187-742383
Fax +39 0187-742360
E-mail Provsp.bonati@provincia.sp.it</t>
  </si>
  <si>
    <t>Il secondo passo nella protezione dai rischi naturali: gli investimenti sul territorio</t>
  </si>
  <si>
    <t>PROTERINA 2</t>
  </si>
  <si>
    <t>CNR - Istituto di Biometeorologia (IBIMET)</t>
  </si>
  <si>
    <t>Agenzia Regionale per la Protezione dell'Ambiente della Sardegna (ARPAS)</t>
  </si>
  <si>
    <t>Université de Corse</t>
  </si>
  <si>
    <t>Fondazione CIMA</t>
  </si>
  <si>
    <t>Interventi operativi per l’attivazione delle filiere corte</t>
  </si>
  <si>
    <t>BIOMASS+</t>
  </si>
  <si>
    <t>Comune di Castelnuovo Magra</t>
  </si>
  <si>
    <t>Unione di Comuni Montana Lunigiana</t>
  </si>
  <si>
    <t>Office du Développement Agricole et Rural de Corse (ODARC)</t>
  </si>
  <si>
    <t>IY</t>
  </si>
  <si>
    <t>COnsorzio Ligure TIpicizzazione VAlorizzazione PRodotti Agricoli (CO.L.TI.VA.PR.A.)</t>
  </si>
  <si>
    <t>Consorzio Forestale delle Colline Lucchesi</t>
  </si>
  <si>
    <t>Consorzio Forestale di Villa Basilica</t>
  </si>
  <si>
    <t>Il Vermentino tra innovazione e tradizione</t>
  </si>
  <si>
    <t>VERTOURMER 2.0</t>
  </si>
  <si>
    <t>Chambre  d’Agriculture de la Haute-Corse</t>
  </si>
  <si>
    <t>Comune di Castagneto Carducci</t>
  </si>
  <si>
    <t xml:space="preserve">Comune di Castelnuovo Magra </t>
  </si>
  <si>
    <t>Modello Integrato TRansfrontaliero per le Attività del Litorale</t>
  </si>
  <si>
    <t>MISTRAL +</t>
  </si>
  <si>
    <t>Commune de Sari-Solenzara</t>
  </si>
  <si>
    <t>Infrastructures et instruments de l’innovation et du développement de la gouvernance territoriale 2</t>
  </si>
  <si>
    <t>INNOLABS ++</t>
  </si>
  <si>
    <t>SIVOM SEVE IN GRENTU</t>
  </si>
  <si>
    <t>Collectivité Territoriale de Corse (CTC)</t>
  </si>
  <si>
    <t xml:space="preserve">Infrastructures et instruments de l’innovation et du développement de la gouvernance territoriale </t>
  </si>
  <si>
    <t>INNOLABS +</t>
  </si>
  <si>
    <t>Azioni innovative per favorire l’aggregazione delle imprese e la commercializzazione del germoplasma animale autoctono</t>
  </si>
  <si>
    <t>VAGAL+</t>
  </si>
  <si>
    <t>Unione Comuni Garfagnana</t>
  </si>
  <si>
    <t>AGRIS Sardegna</t>
  </si>
  <si>
    <t xml:space="preserve">Consiglio Nazionale delle Ricerche, Istituto di Biometeorologia, Sede di Sassari                                 
P.le Aldo Moro, 7 - 00185 Roma                                  
Dr. Pierpaolo Duce                                  
39079268246/7                                  
39079268248                                 
P.Duce@ibimet.cnr.it                   </t>
  </si>
  <si>
    <t>Regione Liguria
Dipartimento Agricoltura, Protezione Civile, Turismo
VIA BOSCO 15 - GENOVA - 16121 GENOVA
Mirvana Feletti
0039.010.5484665 – 0039.3346008914
0039.010.5484942
mirvana.feletti@regione.liguria.it</t>
  </si>
  <si>
    <t>Agenzia per la  Ricerca in Sardegna  - AGRIS-Sardegna
Loc. Bonassai , S.S.291 Sassari-Fertilia  07040 Olmedo (SS)
Maria Sitzia
+390792842374
+39079 389450
msitzia@agrisricerca.it</t>
  </si>
  <si>
    <t xml:space="preserve">Le giovani piazze di CO.R.E.M. </t>
  </si>
  <si>
    <t>GP COREM</t>
  </si>
  <si>
    <t xml:space="preserve">
Collectivité Territoriale de Corse
Direction des Affaires Européennes et Internationales
22, cours Grandval – BP 215 – 20187 AJACCIO CEDEX 1
Monia SANNA
00.33.4.95.34.33.48 / 00.33.6.29.58.08.68
00.33.4.95. 34.33.41
monia.sanna@ct-corse.fr </t>
  </si>
  <si>
    <t>REGIONE AUTONOMA DELLA SARDEGNA – Assessorato agli Enti Locali, Finanze ed Urbanistica
Viale Trieste 186, prov. Cagliari, 09123 Cagliari
Ing. Marco Melis
+39 (0)70 606 4390
+39 (0)70 606 4319
eell.urbanistica@regione.sardegna.it</t>
  </si>
  <si>
    <t>Consorzio LAMMA - (LAboratorio di Monitoraggio e Modellistica Ambientale per lo sviluppo sostenibile)
Via Cavour 16 - 58100 Grosseto
Dott. Bernardo Gozzini
+39 055 4483050
+39 055 444083
gozzini@lamma.rete.toscana.it</t>
  </si>
  <si>
    <t>UNIVERSITE DE CORSE
UMR-CNRS SPE Campus Grimaldi  BP 52 20250 CORTE
Jean-François Santucci
0495450166
santucci@univ-corse.fr</t>
  </si>
  <si>
    <t>Ing. Giuseppe Biggio
0706064945
0706064311
gbiggio@regione.sardegna.it</t>
  </si>
  <si>
    <t>COMUNI</t>
  </si>
  <si>
    <t>AP</t>
  </si>
  <si>
    <t>ASL</t>
  </si>
  <si>
    <t>ENTE PARCO</t>
  </si>
  <si>
    <t>CCIAA</t>
  </si>
  <si>
    <t>CENTRO RIC</t>
  </si>
  <si>
    <t>Provincia di Pisa
P.zza Vittorio Emanuele II 56125 Pisa
Dott.ssa Barbara Forcina
050/929571
050/929363
b.forcina@provincia.pisa.it</t>
  </si>
  <si>
    <t>Mairie de Bonifacio –  Direction générale des services
Hôtel de ville Place de l’Europe -20169 Bonifacio
Francis Beaumont
Hélène Portafax
04.95.73.00.15
04.95.73.01.96
helene.portafax@mairiedebonifacio.com</t>
  </si>
  <si>
    <t>Mairie de Propriano
Avenue Napoléon III – N°6 – 20110- Propriano
Monsieur Paul-Marie BARTOLI
04 95 76 00 44
04 95 76 20 60
mairie.propriano.mja@wanadoo.fr</t>
  </si>
  <si>
    <r>
      <t xml:space="preserve">FONDAZIONE IMC 
Località Sa Mardini Torregrande - 09170 ORISTANO
</t>
    </r>
    <r>
      <rPr>
        <b/>
        <i/>
        <sz val="11"/>
        <rFont val="Book Antiqua"/>
        <family val="1"/>
      </rPr>
      <t>Paolo Mossone</t>
    </r>
    <r>
      <rPr>
        <i/>
        <sz val="11"/>
        <rFont val="Book Antiqua"/>
        <family val="1"/>
      </rPr>
      <t xml:space="preserve">
t +39 0783 22027 / +39 0783 22136
f +39 0783 22002
direzione@imc-it.org</t>
    </r>
  </si>
  <si>
    <r>
      <t xml:space="preserve">UNIVERSITE DE CORSE
UMS CNRS 3514 « Stella Mare »
Ancien Casone - Lido de la Marana
20620 Biguglia - CORSE
</t>
    </r>
    <r>
      <rPr>
        <b/>
        <i/>
        <sz val="11"/>
        <rFont val="Book Antiqua"/>
        <family val="1"/>
      </rPr>
      <t>Paul-Marie Romani</t>
    </r>
    <r>
      <rPr>
        <i/>
        <sz val="11"/>
        <rFont val="Book Antiqua"/>
        <family val="1"/>
      </rPr>
      <t xml:space="preserve">, Président
presidence@univ-corse.fr 
</t>
    </r>
    <r>
      <rPr>
        <b/>
        <i/>
        <sz val="11"/>
        <rFont val="Book Antiqua"/>
        <family val="1"/>
      </rPr>
      <t>Antoine Aiello</t>
    </r>
    <r>
      <rPr>
        <i/>
        <sz val="11"/>
        <rFont val="Book Antiqua"/>
        <family val="1"/>
      </rPr>
      <t xml:space="preserve">, Directeur UMS « Stella Mare »
stellamare@univ-corse.fr
</t>
    </r>
    <r>
      <rPr>
        <b/>
        <i/>
        <sz val="11"/>
        <rFont val="Book Antiqua"/>
        <family val="1"/>
      </rPr>
      <t xml:space="preserve">Sylvia Agostini </t>
    </r>
    <r>
      <rPr>
        <i/>
        <sz val="11"/>
        <rFont val="Book Antiqua"/>
        <family val="1"/>
      </rPr>
      <t xml:space="preserve">
t +33 (0) 495 450 236
f +33 (0) 495 450 162
agostini@univ-corse.fr</t>
    </r>
  </si>
  <si>
    <r>
      <t xml:space="preserve">Fondazione CIMA
Via A. Magliotto, 2  - 17100 SAVONA
Prof. Ing. </t>
    </r>
    <r>
      <rPr>
        <b/>
        <i/>
        <sz val="11"/>
        <rFont val="Book Antiqua"/>
        <family val="1"/>
      </rPr>
      <t>Luca Ferraris</t>
    </r>
    <r>
      <rPr>
        <i/>
        <sz val="11"/>
        <rFont val="Book Antiqua"/>
        <family val="1"/>
      </rPr>
      <t xml:space="preserve">, Vice Presidente
t +39 (0)19 230271
f +39 (0)19 230240 
info@cimafoundation.org
Dott. Ing. </t>
    </r>
    <r>
      <rPr>
        <b/>
        <i/>
        <sz val="11"/>
        <rFont val="Book Antiqua"/>
        <family val="1"/>
      </rPr>
      <t>Eva Trasforini</t>
    </r>
    <r>
      <rPr>
        <i/>
        <sz val="11"/>
        <rFont val="Book Antiqua"/>
        <family val="1"/>
      </rPr>
      <t xml:space="preserve">
t +39 (0)19 230271
f +39 (0)19 230240
eva.trasforini@cimafoundation.org
Dott. </t>
    </r>
    <r>
      <rPr>
        <b/>
        <i/>
        <sz val="11"/>
        <rFont val="Book Antiqua"/>
        <family val="1"/>
      </rPr>
      <t>Luisa Michela Colla</t>
    </r>
    <r>
      <rPr>
        <i/>
        <sz val="11"/>
        <rFont val="Book Antiqua"/>
        <family val="1"/>
      </rPr>
      <t xml:space="preserve">
t +39 (0)19 230271
f +39 (0)19 230240
info@cimafoundation.org</t>
    </r>
  </si>
  <si>
    <r>
      <t xml:space="preserve">REGIONE LIGURIA
Dipartimento Ambiente
Viale Brigate Partigiane, 2 - 16129 GENOVA
Dott.ssa </t>
    </r>
    <r>
      <rPr>
        <b/>
        <i/>
        <sz val="11"/>
        <rFont val="Book Antiqua"/>
        <family val="1"/>
      </rPr>
      <t>Gabriella Minervini</t>
    </r>
    <r>
      <rPr>
        <i/>
        <sz val="11"/>
        <rFont val="Book Antiqua"/>
        <family val="1"/>
      </rPr>
      <t xml:space="preserve">
t +39 010 548 5933
gabriella.minervini@regione.liguria.it
Dott.ssa </t>
    </r>
    <r>
      <rPr>
        <b/>
        <i/>
        <sz val="11"/>
        <rFont val="Book Antiqua"/>
        <family val="1"/>
      </rPr>
      <t>Elisabetta Trovatore</t>
    </r>
    <r>
      <rPr>
        <i/>
        <sz val="11"/>
        <rFont val="Book Antiqua"/>
        <family val="1"/>
      </rPr>
      <t xml:space="preserve">
t +39 010  6437505
f +39 010  6437520
elisabetta.trovatore@arpal.gov.it</t>
    </r>
  </si>
  <si>
    <t xml:space="preserve">Provincia di Nuoro
Piazza Italia, 22 – NU - 08100 NUORO
Paolo Maylander - Dirigente
+39 0784 241932
+39 0784 230399
maylander@tiscali.it </t>
  </si>
  <si>
    <t xml:space="preserve">Provincia di Sassari
Settore IX - Programmazione e Pianificazione
c/o Centro Ecologico - Località Serra Secca
Salvatore Masia (Dirigente Settore IX)
+39 0792069502 - 2069592 - 2069570
+39 079 2069572
s.masia@provincia.sassari.it </t>
  </si>
  <si>
    <t xml:space="preserve">Ente Parco di Portofino
Viale Rainusso, 1, GE, 16038, Santa Margherita Ligure
Alberto Girani (Direttore)
+39 0185289479
+39 0185285706
direttore@parcoportofino.it, labter@parcoportofino.it 
</t>
  </si>
  <si>
    <t xml:space="preserve">Ente Parco del Beigua
Via G. Marconi 165, 16011 Arenzano (GE)
Maurizio Burlando (Direttore)
+39 0108590300
+39 0108590064
direttore@parcobeigua.it </t>
  </si>
  <si>
    <t>Autorità Portuale di Cagliari
Stazione Marittima, Molo Sanità – 09123 Cagliari
Sen. Dott. Piergiorgio Massidda
+39070679531
+3907067953345
autorita.portuale@tiscali.it
Ing. Sergio Murgia
+39070679531
+3907067953345
sergio.murgia@porto.cagliari.it</t>
  </si>
  <si>
    <t>REGIONE LIGURIA
Piazza De Ferrari 1, 16121 GENOVA
Dott. Lorenzo BERTORELLO
+39 010 548 4765
+39 0105485009
lorenzo.bertorello@regione.liguria.it</t>
  </si>
  <si>
    <r>
      <t xml:space="preserve">PROVINCIA DI SASSARI
Settore IX - Programmazione e Pianificazione
Località Serra Secca, c/o ex Centro Ecologico - 07100 SASSARI
</t>
    </r>
    <r>
      <rPr>
        <b/>
        <i/>
        <sz val="11"/>
        <rFont val="Book Antiqua"/>
        <family val="1"/>
      </rPr>
      <t>Alessandra Giudici</t>
    </r>
    <r>
      <rPr>
        <i/>
        <sz val="11"/>
        <rFont val="Book Antiqua"/>
        <family val="1"/>
      </rPr>
      <t xml:space="preserve">
t +39 079 2069380
f +39 079 230073
gabinetto@provincia.sassari.it 
</t>
    </r>
    <r>
      <rPr>
        <b/>
        <i/>
        <sz val="11"/>
        <rFont val="Book Antiqua"/>
        <family val="1"/>
      </rPr>
      <t>Salvatore Masia</t>
    </r>
    <r>
      <rPr>
        <i/>
        <sz val="11"/>
        <rFont val="Book Antiqua"/>
        <family val="1"/>
      </rPr>
      <t xml:space="preserve">
t +39 079 2069502
f +39 079 2069572
s.masia@provincia.sassari.it 
</t>
    </r>
    <r>
      <rPr>
        <b/>
        <i/>
        <sz val="11"/>
        <rFont val="Book Antiqua"/>
        <family val="1"/>
      </rPr>
      <t>Roberto Spurio</t>
    </r>
    <r>
      <rPr>
        <i/>
        <sz val="11"/>
        <rFont val="Book Antiqua"/>
        <family val="1"/>
      </rPr>
      <t xml:space="preserve">
t +39 079 2069585 / +39.3316384510
f +39 079 2069572
r.spurio@povincia.sassari.it
po.innolabs@provincia.sassari.it </t>
    </r>
  </si>
  <si>
    <t>Università degli Studi di Pisa</t>
  </si>
  <si>
    <r>
      <t xml:space="preserve">PROVINCIA DI SASSARI
Settore IX - Programmazione e Pianificazione
Località Serra Secca, c/o ex Centro Ecologico - 07100 SASSARI
</t>
    </r>
    <r>
      <rPr>
        <b/>
        <i/>
        <sz val="11"/>
        <rFont val="Book Antiqua"/>
        <family val="1"/>
      </rPr>
      <t>Alessandra Giudici</t>
    </r>
    <r>
      <rPr>
        <i/>
        <sz val="11"/>
        <rFont val="Book Antiqua"/>
        <family val="1"/>
      </rPr>
      <t xml:space="preserve">
t +39 079 2069380
f +39 079 230073
gabinetto@provincia.sassari.it 
</t>
    </r>
    <r>
      <rPr>
        <b/>
        <i/>
        <sz val="11"/>
        <rFont val="Book Antiqua"/>
        <family val="1"/>
      </rPr>
      <t>Salvatore Masia</t>
    </r>
    <r>
      <rPr>
        <i/>
        <sz val="11"/>
        <rFont val="Book Antiqua"/>
        <family val="1"/>
      </rPr>
      <t xml:space="preserve">
t +39 079 2069502
f +39 079 2069572
s.masia@provincia.sassari.it 
</t>
    </r>
    <r>
      <rPr>
        <b/>
        <i/>
        <sz val="11"/>
        <rFont val="Book Antiqua"/>
        <family val="1"/>
      </rPr>
      <t>Roberto Spurio</t>
    </r>
    <r>
      <rPr>
        <i/>
        <sz val="11"/>
        <rFont val="Book Antiqua"/>
        <family val="1"/>
      </rPr>
      <t xml:space="preserve">
t +39 079 2069585 / +39 331 6384510
f +39 079 2069572
r.spurio@povincia.sassari.it
po.innolabs@provincia.sassari.it </t>
    </r>
  </si>
  <si>
    <r>
      <t xml:space="preserve">COMMUNE DE SARI-SOLENZARA
</t>
    </r>
    <r>
      <rPr>
        <b/>
        <i/>
        <sz val="11"/>
        <rFont val="Book Antiqua"/>
        <family val="1"/>
      </rPr>
      <t xml:space="preserve">Jean Toussaint Toma </t>
    </r>
    <r>
      <rPr>
        <i/>
        <sz val="11"/>
        <rFont val="Book Antiqua"/>
        <family val="1"/>
      </rPr>
      <t xml:space="preserve">
t +33 623355219
f +33 495574187
mairiesolenzara@wanadoo.fr
</t>
    </r>
    <r>
      <rPr>
        <b/>
        <i/>
        <sz val="11"/>
        <rFont val="Book Antiqua"/>
        <family val="1"/>
      </rPr>
      <t>Pascal Muraccioli</t>
    </r>
    <r>
      <rPr>
        <i/>
        <sz val="11"/>
        <rFont val="Book Antiqua"/>
        <family val="1"/>
      </rPr>
      <t xml:space="preserve">
t +33 623355219
f +33 495574187</t>
    </r>
  </si>
  <si>
    <t>COMUNE DI CAPANNORI 
Piazza A.Moro, 1
55012 Capannori (LU)
C.A. Dott. Andrea Ricci" "
328/15062340 0583 428318
Maria Chiara Cremoni, tel. 0583 428588 / e-mail: 
c.cremoni@comune.capannori.lu.it" 
a.ricci@comune.capannori.lu.it 
abuti@pluraleuropa.net</t>
  </si>
  <si>
    <r>
      <t xml:space="preserve">REGIONE AUTONOMA DELLA SARDEGNA
Presidenza – Direzione Generale della Protezione Civile
Via Biasi, 7 - 09131 CAGLIARI
</t>
    </r>
    <r>
      <rPr>
        <b/>
        <i/>
        <sz val="11"/>
        <rFont val="Book Antiqua"/>
        <family val="1"/>
      </rPr>
      <t>Giorgio Onorato Cicalo'</t>
    </r>
    <r>
      <rPr>
        <i/>
        <sz val="11"/>
        <rFont val="Book Antiqua"/>
        <family val="1"/>
      </rPr>
      <t xml:space="preserve">
t +39 070 6064894
f +39 070 6064865
protezionecivile@regione.sardegna.it
</t>
    </r>
    <r>
      <rPr>
        <b/>
        <i/>
        <sz val="11"/>
        <rFont val="Book Antiqua"/>
        <family val="1"/>
      </rPr>
      <t>Antonella Giglio</t>
    </r>
    <r>
      <rPr>
        <i/>
        <sz val="11"/>
        <rFont val="Book Antiqua"/>
        <family val="1"/>
      </rPr>
      <t xml:space="preserve">
t +39 070 6064290
f +39 070 6064865
agiglio@regione.sardegna.it</t>
    </r>
  </si>
  <si>
    <t xml:space="preserve">Institut Français de recherche pour l exploitation de la Mer                                   
155, Rue JJ Rousseau, 92138, Issy les moulineaux.                                  
IFREMER/Corse, Z.I Furiani Immeuble Agostini 20600 Bastia.                                                   
Jacques Serris, Directeur general adjoint                                   
Dr Francois Galgani                                    
610412757                                   
francois.galgani@ifremer.fr
michelle.brochen@ifremer.fr  </t>
  </si>
  <si>
    <t xml:space="preserve">OFFICE D’EQUIPEMENT HYDRAULIQUE DE CORSE (O.E.H.C.)
Avenue Paul Giacobbi – B.P. 678 – 20601 – BASTIA CEDEX -
Monsieur Jean-Michel PALAZZI (Chef du Service Ingénierie)
04.95.30.93.32 – 04.95.30.93.63
04.95.30.50.29
ingenierie-secretariat@oehc.fr
</t>
  </si>
  <si>
    <t>CCiAA Livorno
P.zza del Municipio, 48- 57123 Livorno
Silvia Piccini
0586 231259
0586 231271
silvia.piccini@li.camcom.it</t>
  </si>
  <si>
    <t>AGENZIA LIGURIA LAVORO                  
VIA FIESCHI, 11G - GENOVA                                  
affarigenerali@aligurialavoro.it                                  
ING. MASSIMO GIACOMO TERRILE                                  
t. 010 - 25371                                 
f. 010 - 2537230                                  
mg.terrile@aligurialavoro.it</t>
  </si>
  <si>
    <t xml:space="preserve">Università degli Studi di Sassari
Via e Largo Macao n. 32 - 07100 Sassari
Prof. Pietrino Deiana
079/229288
079/229370
pdeiana@uniss.it
programmazione@uniss.it
</t>
  </si>
  <si>
    <t>Università degli Studi di Genova
Via all’Opera Pia 15 A – 16145 GENOVA
Prof. Pietro Ugolini
0039 0103532827
0039 0103532971
pietrou@unige.it
rettore@balbi.unige.it</t>
  </si>
  <si>
    <t>LUCENSE - Lucca CENtro Servizi per l'Economia
Via del Marginone n. 159 - 55100 Lucca
Marcello Pardini
Enrico Fontana
+ 39 0583 493616
+ 39 0583 493617
enrico.fontana@lucense.it
info@lucense.it</t>
  </si>
  <si>
    <t>CAMERA DI COMMERCIO, INDUSTRIA, ARTIGIANATO E AGRICOLTURA DI SAVONA - CENTRO REGIONALE DI SPERIMENTAZIONE E ASSISTENZA AGRICOLA</t>
  </si>
  <si>
    <t>COMUNE DI CELLE LIGURE</t>
  </si>
  <si>
    <t>HYBRIDA S.R.L</t>
  </si>
  <si>
    <t>Regione Autonoma della Sardegna – Assessorato degli enti locali, finanze e urbanistica
Viale Trieste, 186 – 09123 CAGLIARI
Davide Atzei
+39 (0)70 606 4182 - +39 347 2788049
+39 (0)70 606 4138
datzei@regione.sardegna.it</t>
  </si>
  <si>
    <t>PROVINCIA DI LIVORNO 
U.O. BENI E ATTIVITA’ CULTURALI 
Piazza del Municipio, 4 57123 LIVORNO 
Dott.ssa  ALESSANDRA MEINI
0039 0586 264635
0039 0586 264636 
a.meini@provincia.livorno.it</t>
  </si>
  <si>
    <r>
      <t xml:space="preserve">COMMUNE DE BASTIA
Direction  Générale des Services
Avenue Pierre Giudicelli
20410 BASTIA CEDEX
</t>
    </r>
    <r>
      <rPr>
        <b/>
        <i/>
        <sz val="11"/>
        <rFont val="Book Antiqua"/>
        <family val="1"/>
      </rPr>
      <t xml:space="preserve">Emile Zuccarelli </t>
    </r>
    <r>
      <rPr>
        <i/>
        <sz val="11"/>
        <rFont val="Book Antiqua"/>
        <family val="1"/>
      </rPr>
      <t xml:space="preserve">
t 04 95 55 96 12
f 04 95 55 96 14
maire@ville-bastia.fr
</t>
    </r>
    <r>
      <rPr>
        <b/>
        <i/>
        <sz val="11"/>
        <rFont val="Book Antiqua"/>
        <family val="1"/>
      </rPr>
      <t xml:space="preserve">Jean-François Leandri </t>
    </r>
    <r>
      <rPr>
        <i/>
        <sz val="11"/>
        <rFont val="Book Antiqua"/>
        <family val="1"/>
      </rPr>
      <t xml:space="preserve">
t 04 95 55 95 23
f 04 95 55 96 50
Jf.leandri@ville-bastia.fr
</t>
    </r>
    <r>
      <rPr>
        <b/>
        <i/>
        <sz val="11"/>
        <rFont val="Book Antiqua"/>
        <family val="1"/>
      </rPr>
      <t>Emmanuelle Casalta</t>
    </r>
    <r>
      <rPr>
        <i/>
        <sz val="11"/>
        <rFont val="Book Antiqua"/>
        <family val="1"/>
      </rPr>
      <t xml:space="preserve">
t 04 95 55 95 23
f 04 95 55 96 50
e.casalta@ville-bastia.fr</t>
    </r>
  </si>
  <si>
    <t>Istituto Tecnico Statale Trasporti e Logistica “Buccari”
Viale Colombo, 60 – 09125 Cagliari
Rappresentante dell’organismo  Prof. Giovanni De Santis
Responsabile di progetto Prof. Fernando Magno
Telefono 070/300303 – 070/301793
Fax 070/340742
E-mail mail@itnbuccari.it</t>
  </si>
  <si>
    <t xml:space="preserve">Agenzia Regionale per la Protezione dell’Ambiente Ligure (ARPAL) </t>
  </si>
  <si>
    <t xml:space="preserve">Comune di Sassari
Largo Infermeria San Pietro 07100 Sassari
Norma Pelusio
+39 079279951
+39 0792006010
norma.pelusio@comune.sassari.it; francesco.macis@comune.sassari.it; caterina.fresu@comune.sassari.it </t>
  </si>
  <si>
    <t xml:space="preserve">Agenzia Regionale per la Protezione dell’Ambiente Ligure (ARPAL)
Via Bombrini 8 , 16149 Genova GE
Dott.ssa Rosa M. Bertolotto
0106437277
0106437270
rosella.bertolotto@arpal.org 
daniela.minetti@arpal.org 
</t>
  </si>
  <si>
    <t>Ente Parco Regionale della Maremma
Via del Bersagliere n°7/9 frazione Alberese 58100 Grosseto
Direttore: Enrico Giunta
+39 0564 393211
+39 0564 407292
giunta@parco-maremma.it</t>
  </si>
  <si>
    <t>Provincia di Pisa
Piazza Vittorio Emanuele II, 14, 56127, Pisa
Paolo Prosperini
050 929324
050 929350
p.prosperini@provincia.pisa.it</t>
  </si>
  <si>
    <t>Valorizzazione dei genotipi animali autoctoni</t>
  </si>
  <si>
    <t>VAGAL</t>
  </si>
  <si>
    <t>ACTI.VE</t>
  </si>
  <si>
    <t>Action verte</t>
  </si>
  <si>
    <t>BONESPRIT</t>
  </si>
  <si>
    <t>PROVINCIA DELL'OGLIASTRA                                  
TORTOLI'-LANUSEI -                                    
Francesca Secci                                   
t. +39 0782473671                  
f. +39 078241053                
provincia.ogliastra@tiscali.it                  
f.secci@provincia.ogliastra.it</t>
  </si>
  <si>
    <t>Soluzioni Sostenibili Innovative Transfrontaliere Musicali di Mare e per Mare</t>
  </si>
  <si>
    <t>O to O</t>
  </si>
  <si>
    <t xml:space="preserve">Union des Ports de Plaisance de Corse
Mairie Annexe de SARI-SOLENZARA, 20 145 SOLENZARA
Jean-Toussaint TOMA
David DONNINI
0033 (6)  87 79 73 1 8, 
0033 4 95 35 07 92
0033 8 26 38 16 49
daviduppc@gmail.com </t>
  </si>
  <si>
    <t xml:space="preserve">REGIONE AUTONOMA SARDEGNA – ASSESSORATO DIFESA AMBIENTE 
Via Roma 80, 09123 Cagliari
Andrea Abis
Mario Deriu
+39 070 606 6523  
+39 070 606 6669
+39 070 606 2765
aabis@regione.sardegna.it
mderiu@regione.sardegna.it </t>
  </si>
  <si>
    <r>
      <t xml:space="preserve">DEPARTEMENT DE LA CORSE DU SUD
Direction Générale des Services - Service des Financements Européens
Hôtel du Département BP 414
20183 AJACCIO Cedex
Président du Conseil Général
t +33 (0)4 20 20 21 36 / +33 (0)4 95 29 16 04
f +33 (0)4 95 21 22 70
dgs@cg-corsedusud.fr
</t>
    </r>
    <r>
      <rPr>
        <b/>
        <i/>
        <sz val="11"/>
        <rFont val="Book Antiqua"/>
        <family val="1"/>
      </rPr>
      <t>Sylvie Muraccioli</t>
    </r>
    <r>
      <rPr>
        <i/>
        <sz val="11"/>
        <rFont val="Book Antiqua"/>
        <family val="1"/>
      </rPr>
      <t xml:space="preserve">
t +33 (0)4 20 20 21 36
f +33 (0)4 95 21 22 70  
sylvie.muraccioli@cg-corsedusud.fr     
</t>
    </r>
    <r>
      <rPr>
        <b/>
        <i/>
        <sz val="11"/>
        <rFont val="Book Antiqua"/>
        <family val="1"/>
      </rPr>
      <t>Jean Alfonsi</t>
    </r>
    <r>
      <rPr>
        <i/>
        <sz val="11"/>
        <rFont val="Book Antiqua"/>
        <family val="1"/>
      </rPr>
      <t xml:space="preserve">
t +33 (0)4 95 29 16 04
f +33 (0)4 95 21 22 70      
jean.alfonsi@cg-corsedusud.fr</t>
    </r>
  </si>
  <si>
    <t>CITTA DI SARZANA ITINERARI CULTURALI</t>
  </si>
  <si>
    <t xml:space="preserve">Provincia di Livorno </t>
  </si>
  <si>
    <t xml:space="preserve">Provincia di Grosseto </t>
  </si>
  <si>
    <t>Provincia di Massa-Carrara
Piazza Aranci – Palazzo Ducale, (MS), 54100, Massa
Riccarda Bezzi
+390585816227
+390585816245
r.bezzi@provincia.ms.it</t>
  </si>
  <si>
    <t>Regione Liguria
Settore Affari Comunitari e Relazioni Internazionali
Via d’Annunzio 111, 16121 GENOVA
Raluca Mihail
+39 0105488470
+39 0105485009
Affari.europei@regione.liguria.it</t>
  </si>
  <si>
    <t>COMUNE DI GENOVA</t>
  </si>
  <si>
    <t>Rotte ed approdi</t>
  </si>
  <si>
    <t>IIScuole</t>
  </si>
  <si>
    <t>PROVINCIA DI LIVORNO
Via GALILEI 54 -57100 LIVORNO 
PAOLO TEGLIA Dirigente Servizio Sviluppo Rurale
0586 257111; 0586-257504;  0586 257679
0586 257405
d.lami@provincia.livorno.it</t>
  </si>
  <si>
    <t>Unione Comuni Garfagnana
PIERONI SANDRO
0039 (0)583-644911
0039-(0)583-644901
agricoltura@ucgarfagnana.lu.it</t>
  </si>
  <si>
    <t xml:space="preserve">Provincia di Livorno 
Piazza del Municipio, 4 - 57123 Livorno
C.A. Dott. Emiliano Carnieri
t. 0586 257664 - cell 334 8109810
f. 0586 444432 
e.carnieri@provincia.livorno.it </t>
  </si>
  <si>
    <t>Provincia di Sassari                  
Piazza d'Italia, n. 31 
07100 Sassari"                  
Dott. Salvatore Masia
t. 079 2069502/568                                  
f. 079 2069572                  
s.masia@provincia.sassari.it</t>
  </si>
  <si>
    <r>
      <t xml:space="preserve">CONSORZIO LAMMA
Piazza Giovine Italia, 1- 57100 LIVORNO
</t>
    </r>
    <r>
      <rPr>
        <b/>
        <i/>
        <sz val="11"/>
        <rFont val="Book Antiqua"/>
        <family val="1"/>
      </rPr>
      <t>Maurizio Baudone</t>
    </r>
    <r>
      <rPr>
        <i/>
        <sz val="11"/>
        <rFont val="Book Antiqua"/>
        <family val="1"/>
      </rPr>
      <t xml:space="preserve">
t +39 055 44830 11
f +39 055 444083
amministrazione@lamma.rete.toscana.it
</t>
    </r>
    <r>
      <rPr>
        <b/>
        <i/>
        <sz val="11"/>
        <rFont val="Book Antiqua"/>
        <family val="1"/>
      </rPr>
      <t>Bernardo Gozzini</t>
    </r>
    <r>
      <rPr>
        <i/>
        <sz val="11"/>
        <rFont val="Book Antiqua"/>
        <family val="1"/>
      </rPr>
      <t xml:space="preserve">
t +39 055 44830 50
f +39 055 444083
gozzini@lamma.rete.toscana.it
</t>
    </r>
    <r>
      <rPr>
        <b/>
        <i/>
        <sz val="11"/>
        <rFont val="Book Antiqua"/>
        <family val="1"/>
      </rPr>
      <t>Simone Cristofori</t>
    </r>
    <r>
      <rPr>
        <i/>
        <sz val="11"/>
        <rFont val="Book Antiqua"/>
        <family val="1"/>
      </rPr>
      <t xml:space="preserve">
t +39 055 44830 49
f +39 055 444083
cristofori@lamma.rete.toscana.it</t>
    </r>
  </si>
  <si>
    <r>
      <t xml:space="preserve">COLLECTIVITE TERRITORIALE DE CORSE
Direction des Affaires Européennes et Internationales (DAEI)
22, Cours Grandval - BP 215
20187 AJACCIO CEDEX 1 
</t>
    </r>
    <r>
      <rPr>
        <b/>
        <i/>
        <sz val="11"/>
        <rFont val="Book Antiqua"/>
        <family val="1"/>
      </rPr>
      <t>Paul Giacobbi</t>
    </r>
    <r>
      <rPr>
        <i/>
        <sz val="11"/>
        <rFont val="Book Antiqua"/>
        <family val="1"/>
      </rPr>
      <t xml:space="preserve">, Président du Conseil Exécutif de Corse 
t +33 495.516.464
f +33 495.514.462 
executif@ct-corse.fr 
</t>
    </r>
    <r>
      <rPr>
        <b/>
        <i/>
        <sz val="11"/>
        <rFont val="Book Antiqua"/>
        <family val="1"/>
      </rPr>
      <t xml:space="preserve">Laetitia Salini </t>
    </r>
    <r>
      <rPr>
        <i/>
        <sz val="11"/>
        <rFont val="Book Antiqua"/>
        <family val="1"/>
      </rPr>
      <t xml:space="preserve">
t +33 495.516.426 / 00.33.617.458.824
f +33 495. 514.462 
laetitia.salini@ct-corse.fr
</t>
    </r>
    <r>
      <rPr>
        <b/>
        <i/>
        <sz val="11"/>
        <rFont val="Book Antiqua"/>
        <family val="1"/>
      </rPr>
      <t>Xavier Rouquet</t>
    </r>
    <r>
      <rPr>
        <i/>
        <sz val="11"/>
        <rFont val="Book Antiqua"/>
        <family val="1"/>
      </rPr>
      <t xml:space="preserve"> 
t +33 495.516.497 / 00.33.629.580.896 
f +33 495.514.462
xavier.rouquet@ct-corse.fr</t>
    </r>
  </si>
  <si>
    <t>Regione Liguria
Piazza de ferrai 1 - Genova
Laura Canale
010 5487543
010 5485009
laura.canale@regione.liguria.it</t>
  </si>
  <si>
    <t xml:space="preserve">Dip. di Economia e Sistemi Arborei-Università di Sassari (UNISS-DESA)                  
Via E. De Nicola, 9 – 07100 Sassari (UNISS-DESA)"                                                 
Prof. Donatella Spano,  Prof. Ordinario                                
t. 39 079 229339                                 
f. 39 079 229337                  
pdeidda@uniss.it                  
spano@uniss.it </t>
  </si>
  <si>
    <t>PROVINCIA DI LIVORNO
Dipartimento dello Sviluppo economico, delle Culture, della Formazione e
del Lavoro
Piazza del Municipio, 4 - 57100 LIVORNO
Giorgio Kutufà
t +39 0586 257231/263/384
f +39 0586 882156
g.kutufa@provincia.livorno.it
Guido Cruschelli
t +39 0586 257356
f +39 0586 257304
g.cruschelli@provincia.livorno.it
Laura Del Punta
t +39 0586 257311
f +39 0586 257304
l.del punta@provincia.livorno.it</t>
  </si>
  <si>
    <r>
      <t xml:space="preserve">PROVINCIA DI LIVORNO
U.S. Mobilità, Trasporti e Pianificazione
U.O. Porti, Logistica e D'Area Vasta
Via Galilei, 40 - 57100 LIVORNO
</t>
    </r>
    <r>
      <rPr>
        <b/>
        <i/>
        <sz val="11"/>
        <rFont val="Book Antiqua"/>
        <family val="1"/>
      </rPr>
      <t>Giorgio Kutufà</t>
    </r>
    <r>
      <rPr>
        <i/>
        <sz val="11"/>
        <rFont val="Book Antiqua"/>
        <family val="1"/>
      </rPr>
      <t xml:space="preserve">
t +39 0586 257315
f +39 0586 882156
g.kutufa@provincia.livorno.it
</t>
    </r>
    <r>
      <rPr>
        <b/>
        <i/>
        <sz val="11"/>
        <rFont val="Book Antiqua"/>
        <family val="1"/>
      </rPr>
      <t>Emiliano Carnieri</t>
    </r>
    <r>
      <rPr>
        <i/>
        <sz val="11"/>
        <rFont val="Book Antiqua"/>
        <family val="1"/>
      </rPr>
      <t xml:space="preserve">
t +39 0586 257664
f +39 0586 444432
e.carnieri@provincia.livorno.it</t>
    </r>
  </si>
  <si>
    <t>Istituto Comprensivo Massarosa 2</t>
  </si>
  <si>
    <t>COMUNE DI PUTIFIGARI</t>
  </si>
  <si>
    <t>COMUNE DI PALAU</t>
  </si>
  <si>
    <t>PROVINCIA DI OLBIA-TEMPIO</t>
  </si>
  <si>
    <r>
      <t xml:space="preserve">CONSORZIO FORESTALE DI VILLA BASILICA
Via Roma, 1 - 55019 Villa Basilica (LU)
</t>
    </r>
    <r>
      <rPr>
        <b/>
        <i/>
        <sz val="11"/>
        <rFont val="Book Antiqua"/>
        <family val="1"/>
      </rPr>
      <t>Antonio Corti</t>
    </r>
    <r>
      <rPr>
        <i/>
        <sz val="11"/>
        <rFont val="Book Antiqua"/>
        <family val="1"/>
      </rPr>
      <t xml:space="preserve">, Presidente 
t +39 0572 461018 / +39 339 4984762
camtecant@yahoo.it
Dott. agronomo </t>
    </r>
    <r>
      <rPr>
        <b/>
        <i/>
        <sz val="11"/>
        <rFont val="Book Antiqua"/>
        <family val="1"/>
      </rPr>
      <t>Paolo Gandi</t>
    </r>
    <r>
      <rPr>
        <i/>
        <sz val="11"/>
        <rFont val="Book Antiqua"/>
        <family val="1"/>
      </rPr>
      <t xml:space="preserve">
t +39 055 669 587
f +39 055 670 369
gandip@tin.it</t>
    </r>
  </si>
  <si>
    <r>
      <t xml:space="preserve">PROVINCIA DI LIVORNO
Servizio Sviluppo Rurale Caccia e Pesca
Via Galilei 54 - 57100 LIVORNO
</t>
    </r>
    <r>
      <rPr>
        <b/>
        <i/>
        <sz val="11"/>
        <rFont val="Book Antiqua"/>
        <family val="1"/>
      </rPr>
      <t>Giorgio Kutufà</t>
    </r>
    <r>
      <rPr>
        <i/>
        <sz val="11"/>
        <rFont val="Book Antiqua"/>
        <family val="1"/>
      </rPr>
      <t xml:space="preserve">, Presidente della Provincia
t +39 0586 257111
f +39 0586 257405
g.kutufa@provincia.livorno.it
</t>
    </r>
    <r>
      <rPr>
        <b/>
        <i/>
        <sz val="11"/>
        <rFont val="Book Antiqua"/>
        <family val="1"/>
      </rPr>
      <t xml:space="preserve">Paolo Teglia, </t>
    </r>
    <r>
      <rPr>
        <i/>
        <sz val="11"/>
        <rFont val="Book Antiqua"/>
        <family val="1"/>
      </rPr>
      <t xml:space="preserve">Dirigente 
t +39 0586 257504 / +39 0586 257679
f +39 0586 257405
p.teglia@provincia.livorno.it
</t>
    </r>
    <r>
      <rPr>
        <b/>
        <i/>
        <sz val="11"/>
        <rFont val="Book Antiqua"/>
        <family val="1"/>
      </rPr>
      <t xml:space="preserve">Donatella Lami </t>
    </r>
    <r>
      <rPr>
        <i/>
        <sz val="11"/>
        <rFont val="Book Antiqua"/>
        <family val="1"/>
      </rPr>
      <t xml:space="preserve">
t +39 0586 257504
f +39 0586 257405 / +39 0586 257359
d.lami@provincia.livorno.it</t>
    </r>
  </si>
  <si>
    <t>Promozione del territorio per la competitività e l'innovazione nello spazio rurale transfrontaliero 4</t>
  </si>
  <si>
    <r>
      <t xml:space="preserve">AUTORITÀ PORTUALE DI SAVONA
Settore telematica e Sistema di Gestione
Via Gramsci n. 14, SV - 1700 SAVONA
</t>
    </r>
    <r>
      <rPr>
        <b/>
        <i/>
        <sz val="11"/>
        <rFont val="Book Antiqua"/>
        <family val="1"/>
      </rPr>
      <t>Cristoforo Canavese</t>
    </r>
    <r>
      <rPr>
        <i/>
        <sz val="11"/>
        <rFont val="Book Antiqua"/>
        <family val="1"/>
      </rPr>
      <t xml:space="preserve">
t +39 019 85541
f +39 019 827399
authority@porto.sv.it
</t>
    </r>
    <r>
      <rPr>
        <b/>
        <i/>
        <sz val="11"/>
        <rFont val="Book Antiqua"/>
        <family val="1"/>
      </rPr>
      <t>Rossana Varna</t>
    </r>
    <r>
      <rPr>
        <i/>
        <sz val="11"/>
        <rFont val="Book Antiqua"/>
        <family val="1"/>
      </rPr>
      <t xml:space="preserve">
t +39 019 8554352
f +39 019 827399
varna@porto.sv.it</t>
    </r>
  </si>
  <si>
    <t>Autorità Portuale di Savona</t>
  </si>
  <si>
    <t>Università degli Studi di Genova - DICCA</t>
  </si>
  <si>
    <t xml:space="preserve">Institut National de la recherche Agronomique
Quartier Grossetti, 20250 Corte
Mme AGOSTINI Dominique
Mr CASABIANCA François
00 33 495 45 15 11
00 33 495 46 11 81
casabianca@corte.inra.fr 
agostini@corse.inra.fr </t>
  </si>
  <si>
    <t>AGENZIA PER LA PROMOZIONE DEL TURISMO "IN LIGURIA"</t>
  </si>
  <si>
    <t>Regione Toscana</t>
  </si>
  <si>
    <t xml:space="preserve">Ing. Gabriella Rolandelli                                                                        
Telefono 0105484217                                             
Fax 0105488428                                                              
gabriella.rolandelli@regione.liguria.it </t>
  </si>
  <si>
    <r>
      <t xml:space="preserve">REGIONE TOSCANA
Settore Protezione e Valorizzazione fascia costiera e ambiente marino
Via Bardazzi, 19/21 - FIRENZE
Ing. </t>
    </r>
    <r>
      <rPr>
        <b/>
        <i/>
        <sz val="11"/>
        <rFont val="Book Antiqua"/>
        <family val="1"/>
      </rPr>
      <t>Gilda Ruberti</t>
    </r>
    <r>
      <rPr>
        <i/>
        <sz val="11"/>
        <rFont val="Book Antiqua"/>
        <family val="1"/>
      </rPr>
      <t xml:space="preserve">, Responsabile Settore 
t +39 055 4383780
f +39 055 4383137
gilda.ruberti@regione.toscana.it
</t>
    </r>
    <r>
      <rPr>
        <b/>
        <i/>
        <sz val="11"/>
        <rFont val="Book Antiqua"/>
        <family val="1"/>
      </rPr>
      <t>Marisa Iozzelli</t>
    </r>
    <r>
      <rPr>
        <i/>
        <sz val="11"/>
        <rFont val="Book Antiqua"/>
        <family val="1"/>
      </rPr>
      <t xml:space="preserve">
t +39 055 4383814
f +39 055 4383137
marisa.iozzelli@regione.toscana.it</t>
    </r>
  </si>
  <si>
    <t xml:space="preserve">Liceo Ginnasio Statale "G. Siotto - Pintor" </t>
  </si>
  <si>
    <t>Provincia di Grosseto
Via Scrivia, 10, 58100, Grosseto
Dott.ssa Maria Cristina Mazzolai
0564/484709-484726-484736
0564/416267
l.grossi@provincia.grosseto.it
segcoopinternazionale@provincia.grosseto.it</t>
  </si>
  <si>
    <t>RA</t>
  </si>
  <si>
    <t xml:space="preserve">Services pour l’Education, la formation et l’Emploi: deux Réseaux pour le Nautisme </t>
  </si>
  <si>
    <t>SERENA 2.0</t>
  </si>
  <si>
    <t>Chambre de Métiers et de l'Artisanat de la Corse du Sud</t>
  </si>
  <si>
    <r>
      <t xml:space="preserve">PROVINCIA DI MASSA CARRARA
Via Democrazia, 17 
54100 MASSA
</t>
    </r>
    <r>
      <rPr>
        <b/>
        <i/>
        <sz val="11"/>
        <rFont val="Book Antiqua"/>
        <family val="1"/>
      </rPr>
      <t>Maria Teresa Zattera</t>
    </r>
    <r>
      <rPr>
        <i/>
        <sz val="11"/>
        <rFont val="Book Antiqua"/>
        <family val="1"/>
      </rPr>
      <t xml:space="preserve">
</t>
    </r>
    <r>
      <rPr>
        <b/>
        <i/>
        <sz val="11"/>
        <rFont val="Book Antiqua"/>
        <family val="1"/>
      </rPr>
      <t>Nella Previdi</t>
    </r>
    <r>
      <rPr>
        <i/>
        <sz val="11"/>
        <rFont val="Book Antiqua"/>
        <family val="1"/>
      </rPr>
      <t xml:space="preserve">
t 0585 8168314 - 8168346
f 0585 8168307 - 816.8352
n.previdi@provincia.ms.it</t>
    </r>
  </si>
  <si>
    <t>Mairie de Bonifacio
Hôtel de ville Place de l’Europe -20169 Bonifacio
Jean Charles Orsucci, maire
04.95.73.00.15
04.95.73.01.96
Jean-charles.orsucci@mairiedebonifacio.com
Toussaint Sorba 1er adjoint
04.95.73.00.15
04.95.73.01.96
toussaint.sorba@mairiedebonifacio.com
Francis Beaumont
04.95.73.00.15
04.95.73.01.96
helene.portafax@mairiedebonifacio.com</t>
  </si>
  <si>
    <t xml:space="preserve">Provincia di Sassari Piazza d'Italia, n. 31 c.a.p. 07100 Sassari                            
Dott. Salvatore Masia
Dirigente Settore Programmazione e Pianificazione"                               
t. 079 2069502/568                                
f. 079 2069572                     
s.masia@provincia.sassari.it;
interreg@provincia.sassari.it  
Dr.ssa Laura Meloni
t. 079 2069567                                
f. 079 2069572  
l.meloni@provincia.sassari.it                      </t>
  </si>
  <si>
    <t xml:space="preserve">Département de la Haute-Corse
Rond point du Maréchal Leclerc - 20405 Bastia-Cedex 9
Marie-Laure Le Mée
+ 33 04 95 55 58 49
+ 33 04 95 55 56 99
mllemee@cg2b.fr ; </t>
  </si>
  <si>
    <t>Laura Malfatto
Biblioteca Civica Berio - 
Sezione di Conservazione"                                                     
t. 0039 010 5576074                                    
f. 0039 010 5576044                                    
lmalfatto@comune.genova.it</t>
  </si>
  <si>
    <t xml:space="preserve">GIOVANNI MARCHI DIRIGENTE SETTORE CULTURA                  
VIA S.GIUSTINA 6, 55100 LUCCA                  
t. (+39)0583442680                                    
f. (+39)0583442664
fin-comunitari@comune.lucca.it; g.marchi@comune.lucca.it; </t>
  </si>
  <si>
    <t xml:space="preserve">Office environnement de la Corse                           
Avenue Jean Nicoli 20250 Corte                                  
Service du PMI, la Rondinara BP 507, 20169 Bonifacio                                
Maddy Cancemi                                    
0033(0)4 95 72 30 21                                 
0033(0)4 95 72 30 30                   
directeur@oec.fr                   
cancemi@oec.fr </t>
  </si>
  <si>
    <t>Parc Naturel Regional de Corse                   
2rue Major Lambroschini 20184 AIACCIU                                                     
Susini Paul Antoine                                    
0033(0)6 09 87 18 50                                  
0033(0)4 95 52 82 65                  
infos@parc-naturel-corse.com                          
p.anto.susini@laposte.net</t>
  </si>
  <si>
    <t>Chambre de Métiers et de l’Artisanat de Corse du Sud
Lieu dit Bacciochi chemin de la Sposata BP 40958
20700 AJACCIO CEDEX 9
Denis Bellaiche
+33 4 95 23 53 12
+33 04 95 23 53 03
dbellaiche@cm-ajaccio.fr</t>
  </si>
  <si>
    <t>Provincia della Spezia
Patto dei Sindaci
Paola Giannarelli
+39 0187-742369
+39 0187-742324
Provsp.giannarelli@provincia.sp.it</t>
  </si>
  <si>
    <t>Via Sant’Antonio, 3 
56010 Pontasserchio – San Giuliano Terme  (PI)
Lidia SACCONI – Dirigente Scolastico
tel.: +39 050 859 311
fax: +39 050 859 333
piic83500e@istruzione.it</t>
  </si>
  <si>
    <t>MISSION LOCALE D'INSERTION DES JEUNES BASTIA BALAGNE</t>
  </si>
  <si>
    <t>AGENZIA LIGURIA LAVORO</t>
  </si>
  <si>
    <t>SErvices REnforces pour l'emploi et le competences dans le secteur du NAutisme</t>
  </si>
  <si>
    <t>IN.PORT.O.</t>
  </si>
  <si>
    <t>CNR - IBIMET  SASSARI  Ist. di Biometeorologia
Trav. la Crucca, 3 - Loc. Baldinca - Li Punti 07100 Sassari
Pierpaolo Duce e F Camilli
079 2841501
079 2841503 (Duce)
079 2841120 (Vagnoni)
f. 079 2841599 
p.duce@ibimet.cnr.it
f.camilli@ibimet.cnr.it
e.vagnoni@ibimet.cnr.it</t>
  </si>
  <si>
    <t>Regione Liguria - Assessorato all'Agricoltura
Via D’Annunzio 113 - 16121 Genova
C.A. Dott. Roberto Barichello
010 5484945 (Raffaella Burlando)
Roberto Barichello 0187278781 -335 1235885" 
f. 010 5484909
roberto.barichello@regione.liguria.it
raffaella.burlando@regione.liguria.it</t>
  </si>
  <si>
    <t>PROVINCIA DI LUCCA
Servizio Pianificazione territoriale e mobilità
Monica Lazzaroni
00 39 0583 417.793
00 39 0583 417.343
politichecomunitarie@provincia.luccca.it                                                                                                                                                                                                               Brunella Ponzo (Referente Amministrativa del progetto): b.ponzo@provincia.lucca.it                                                                                                                                                     Silvia Orsi (Supporto Amministrativo del progetto): rendicontazione.mobilita@provincia.lucca.it</t>
  </si>
  <si>
    <t xml:space="preserve">Via della Pace, 27/29 
57025 Piombino (LI)
Gabriella Raimo
tel.: 0565 225376
fax: 0565 225240
Liis01100c@istruzione .it
</t>
  </si>
  <si>
    <t>Istituto Superiore Statale “E. Montale-Nuovo IPC”</t>
  </si>
  <si>
    <t>Creazione di reti transfrontaliere in ambito equestre</t>
  </si>
  <si>
    <t>IPPOtyrr</t>
  </si>
  <si>
    <t>SE.RE.NA.</t>
  </si>
  <si>
    <t>Arcipelago Mediterraneo</t>
  </si>
  <si>
    <t>ARCIPELAGO MEDITERRANEO</t>
  </si>
  <si>
    <t>Rete per l'accesso ai servizi di inclusione sociale e la valorizzazione delle risorse umane</t>
  </si>
  <si>
    <t>MED MORE &amp; BETTER JOBS – NETWORK</t>
  </si>
  <si>
    <t>PROVINCIA DI GROSSETO
Via Monterosa, 206 – 58100 Grosseto
Dott.ssa Cristina Mazzolai
+39 0564/484709
+39 0564/416267
m.mazzolai@provincia.grosseto.it</t>
  </si>
  <si>
    <t xml:space="preserve">Collectivité Territoriale de Corse
Direction Du Patrimoine et de la Culture
22, cours Grandval – BP 215 – 20187 AJACCIO CEDEX1
Carine ACQUAVIVA
00.33.6.22.72.33.07
Carine.balli@ct-corse.fr  </t>
  </si>
  <si>
    <t>PROVINCIA DI LIVORNO
U.O “BENI E ATTIVITA’ CULTURALI”
P.ZZA DEL MUNICIPIO, 4 57123 LIVORNO
DOTT.SSA ALESSANDRA MEINI
0586/264635
0586/264636
a.meini@provincia.livorno.it</t>
  </si>
  <si>
    <t>COMUNE DI PORTO VENERE</t>
  </si>
  <si>
    <t>COMUNE DI FORTE DEI MARMI</t>
  </si>
  <si>
    <t>CRS4 - CENTRO DI RICERCA E SVILUPPO E STUDI SUPERIORI DELLA SARDEGNA</t>
  </si>
  <si>
    <t>ANCI TOSCANA</t>
  </si>
  <si>
    <t>ANCI LIGURIA</t>
  </si>
  <si>
    <t>ANCI SARDEGNA</t>
  </si>
  <si>
    <t>COMUNE DI LIVORNO</t>
  </si>
  <si>
    <t>Co.R.E.M.</t>
  </si>
  <si>
    <t>Cooperazione delle Reti Ecologiche nel Mediterraneo</t>
  </si>
  <si>
    <t>I PS</t>
  </si>
  <si>
    <t>Provincia dell'Ogliastra
Servizio Programmazione
Via Mameli
08048 Tortolì (OG)
Dott. Alessio Seoni
Dott.ssa Lorenza Comida
Dott.ssa Maruska Carrus
tel. 0782/600905 - 600915 - 600931
a.seoni@provincia.ogliastra.it
programmazione@provincia.ogliastra.it</t>
  </si>
  <si>
    <t>PROVINCIA DI LIVORNO
U.O. PORTI, LOGISTICA ED AREA VASTA
Dott. Emiliano Carnieri
0039 0586/257664          0039 334 8109810
0039 0586/444432
e.carnieri@provincia.livorno.it</t>
  </si>
  <si>
    <t>Importo pubblico concesso (FEDER+CN)</t>
  </si>
  <si>
    <t>Montant public alloué (FESR+CN)</t>
  </si>
  <si>
    <t>Finanziamento Pubblico pagato ai Beneficiari - Financement public payé aux Bénéficiaires</t>
  </si>
  <si>
    <t>Asse
Axe</t>
  </si>
  <si>
    <t>Regione
Région</t>
  </si>
  <si>
    <t>Stato Membro
Etat Membre</t>
  </si>
  <si>
    <t>Acronimo del Progetto
Acronyme du Projet</t>
  </si>
  <si>
    <t>Titolo del Progetto
Titre du Projet</t>
  </si>
  <si>
    <r>
      <t xml:space="preserve">AGENZIA LIGURIA LAVORO
Via Fieschi, 11G - 16121 GENOVA
</t>
    </r>
    <r>
      <rPr>
        <b/>
        <i/>
        <sz val="11"/>
        <rFont val="Book Antiqua"/>
        <family val="1"/>
      </rPr>
      <t>Massimo Giacomo Terrile</t>
    </r>
    <r>
      <rPr>
        <i/>
        <sz val="11"/>
        <rFont val="Book Antiqua"/>
        <family val="1"/>
      </rPr>
      <t xml:space="preserve">
t +39 010 2537216
f +39 010 2537223
mg.terrile@aligurialavoro.it 
</t>
    </r>
    <r>
      <rPr>
        <b/>
        <i/>
        <sz val="11"/>
        <rFont val="Book Antiqua"/>
        <family val="1"/>
      </rPr>
      <t>Elisabetta Garbarino</t>
    </r>
    <r>
      <rPr>
        <i/>
        <sz val="11"/>
        <rFont val="Book Antiqua"/>
        <family val="1"/>
      </rPr>
      <t xml:space="preserve">
t +39 010 2537244
f +39 010 2537230
e.garbarino@aligurialavoro.it</t>
    </r>
  </si>
  <si>
    <r>
      <t xml:space="preserve">AGENZIA REGIONALE PER IL LAVORO - RAS
Via Is Mirrionis, 195 - 09122 CAGLIARI
</t>
    </r>
    <r>
      <rPr>
        <b/>
        <i/>
        <sz val="11"/>
        <rFont val="Book Antiqua"/>
        <family val="1"/>
      </rPr>
      <t>Stefano Tunis</t>
    </r>
    <r>
      <rPr>
        <i/>
        <sz val="11"/>
        <rFont val="Book Antiqua"/>
        <family val="1"/>
      </rPr>
      <t xml:space="preserve">
t +39 070 606 7918
f +39 070 606 7918
stunis@regione.sardegna.it
</t>
    </r>
    <r>
      <rPr>
        <b/>
        <i/>
        <sz val="11"/>
        <rFont val="Book Antiqua"/>
        <family val="1"/>
      </rPr>
      <t>Maria Gabriella Fenu</t>
    </r>
    <r>
      <rPr>
        <i/>
        <sz val="11"/>
        <rFont val="Book Antiqua"/>
        <family val="1"/>
      </rPr>
      <t xml:space="preserve">
t +39 070 6067901
f +39 070 6067917
mgfenu@regione.sardegna.it </t>
    </r>
  </si>
  <si>
    <r>
      <t xml:space="preserve">CONSORZIO FORESTALE DELLE COLLINE LUCCHESI
Località Ponte a Moriano, Via San Gemignano n. 37
55100 San Gemignano di Moriano (LU)
</t>
    </r>
    <r>
      <rPr>
        <b/>
        <i/>
        <sz val="11"/>
        <rFont val="Book Antiqua"/>
        <family val="1"/>
      </rPr>
      <t>Alessandro Manfredini</t>
    </r>
    <r>
      <rPr>
        <i/>
        <sz val="11"/>
        <rFont val="Book Antiqua"/>
        <family val="1"/>
      </rPr>
      <t>, Presidente
t +39 338 7722175
amanfredini@biologia.unipi.it</t>
    </r>
  </si>
  <si>
    <r>
      <t xml:space="preserve">CONSORZIO COLTIVAPRA
Via Barberia, 2 - 16157 GENOVA
</t>
    </r>
    <r>
      <rPr>
        <b/>
        <i/>
        <sz val="11"/>
        <rFont val="Book Antiqua"/>
        <family val="1"/>
      </rPr>
      <t>Ruggero Rossi</t>
    </r>
    <r>
      <rPr>
        <i/>
        <sz val="11"/>
        <rFont val="Book Antiqua"/>
        <family val="1"/>
      </rPr>
      <t>, Presidente
t +39 338 7092423
f +39 010 6967553
rossi.ruggero2002@libero.it</t>
    </r>
  </si>
  <si>
    <r>
      <t xml:space="preserve">AUTORITÀ PORTUALE DI GENOVA
Direzione Gestione del Territorio - Servizio Ambiente
Via della Mercanzia, 2 – 16124 GENOVA
</t>
    </r>
    <r>
      <rPr>
        <b/>
        <i/>
        <sz val="11"/>
        <rFont val="Book Antiqua"/>
        <family val="1"/>
      </rPr>
      <t>Luigi Merlo</t>
    </r>
    <r>
      <rPr>
        <i/>
        <sz val="11"/>
        <rFont val="Book Antiqua"/>
        <family val="1"/>
      </rPr>
      <t xml:space="preserve">
t + 39 010 241 2712
f + 39 010 241 2307
apgenova@porto.genova.it
</t>
    </r>
    <r>
      <rPr>
        <b/>
        <i/>
        <sz val="11"/>
        <rFont val="Book Antiqua"/>
        <family val="1"/>
      </rPr>
      <t>Giuseppe Canepa</t>
    </r>
    <r>
      <rPr>
        <i/>
        <sz val="11"/>
        <rFont val="Book Antiqua"/>
        <family val="1"/>
      </rPr>
      <t xml:space="preserve"> 
t + 39 010 2412712
f + 39 010 2412307
g.canepa@porto.genova.it
</t>
    </r>
    <r>
      <rPr>
        <b/>
        <i/>
        <sz val="11"/>
        <rFont val="Book Antiqua"/>
        <family val="1"/>
      </rPr>
      <t>Mauro Bianchi</t>
    </r>
    <r>
      <rPr>
        <i/>
        <sz val="11"/>
        <rFont val="Book Antiqua"/>
        <family val="1"/>
      </rPr>
      <t xml:space="preserve">
t + 39 010 2412881
f + 39 010 2412376
m.bianchi@porto.genova.it</t>
    </r>
  </si>
  <si>
    <t>Autorità Portuale di Genova</t>
  </si>
  <si>
    <t>Investimenti per l'accessibilità, la fruibilità e la sicurezza della fascia costiera delle regioni transfrontaliere</t>
  </si>
  <si>
    <t>I-PERLA</t>
  </si>
  <si>
    <t xml:space="preserve">Consorzio di Gestione dell’Area Marina Protetta del Promontorio di Portofino
Viale Rainusso, 1 – 16038 Santa Margherita Ligure (GE)
Giorgio Fanciulli 
+39 0185 289649
+39 0185293002
direttore@portofinoamp.it </t>
  </si>
  <si>
    <t>Unione dei Comuni della Valdera
Viale Piaggio 32 – Pisa - 56025 Pontedera
Cristina Giovannini – Funzionario Responsabile
0587/299560
0587/299569
c.giovannini@unione.valdera.pi.it
info@unione.valdera.pi.it</t>
  </si>
  <si>
    <t>Centro Studi Europeo PLURAL
Via XX Settembre,  8/b/23 – 16121 Genova
Paolo Parrini
010 8978121
010 5761205
pparrini@pluraleurope.net
info@pluraleurope.net</t>
  </si>
  <si>
    <t xml:space="preserve">
PROVINCIA DI PISA 
Piazza Vittorio Emanuele II, n. 14 – 56100 
Gabriele Tanzi – Alessia Masini
+39 050/929976-477
+39 050/502328
g.tanzi@provincia.pisa.it    a.masini@provincia.pisa.it</t>
  </si>
  <si>
    <t>Strada provinciale del Padule, n.3 
58043 Castiglione della Pescaia (GR)
Giancarlo Farnetani (sindaco)
comune.castiglione.pescaia@legalmail.it
tel.: 0564 927111
fax: 0564 927219
Giorgia Giannini
g.giannini@comune.castiglionedellapescaia.gr.it
e.nappi@comune.castiglionedellapescaia.gr.it</t>
  </si>
  <si>
    <t>CAMERA DI COMMERCIO, INDUSTRIA, ARTIGIANATO E AGRICOLTURA DI LA SPEZIA</t>
  </si>
  <si>
    <t>PROVINCIA DELL'OGLIASTRA</t>
  </si>
  <si>
    <t>Direzione Generale dello Sviluppo Economico / Settore Sviluppo dell’Impresa Agricola e Agroalimentare
Roberto Pagni
0039 055 4385 257
0069 055 4383 574
roberto.pagni@regione.toscana.it</t>
  </si>
  <si>
    <t>Modèle Intégré Stratégique TRAnsfrontalier pour les activités du Littoral</t>
  </si>
  <si>
    <t>E-PISTEMEtec</t>
  </si>
  <si>
    <t>ZOUMGest</t>
  </si>
  <si>
    <t>Progetto - Projet</t>
  </si>
  <si>
    <t>Année d'attribution des ressources</t>
  </si>
  <si>
    <t xml:space="preserve">Anno di finanziamento </t>
  </si>
  <si>
    <t>Année de payement final</t>
  </si>
  <si>
    <t>Anno del pagamento finale</t>
  </si>
  <si>
    <t>COMUNE DI PORTOFERRAIO</t>
  </si>
  <si>
    <t>MINISTERO PER I BENI E PER LE ATTIVITÀ CULTURALI - ISTITUTO CENTRALE PER LA DEMOETNOANTROPOLOGIA</t>
  </si>
  <si>
    <t>Fuori Area Cooperazione/Hors de la Zone de Coopération</t>
  </si>
  <si>
    <t>CLUB IPPICO CAPUANO</t>
  </si>
  <si>
    <t>LABRONICA CORSE CAVALLI</t>
  </si>
  <si>
    <t>POLE EMPLOI</t>
  </si>
  <si>
    <t>ITinerari E Rete del Romanico in Corsica,Sardegna,Toscana</t>
  </si>
  <si>
    <t>ITERR-COST</t>
  </si>
  <si>
    <t>Biblioteca digitale in rete della cultura scientifica, tecnica e naturalistica del Medio-AltoTirreno</t>
  </si>
  <si>
    <t xml:space="preserve">UNIONE DEI COMUNI DELLA VERSILIA
U.O.C. FORESTAZIONE E AGRICOLTURA
Dott. Domenico Di Nardo
0584-756275-6
0584-757192
d.dinardo@unionedicomunialtaversilia.lu.it
</t>
  </si>
  <si>
    <t xml:space="preserve">
Autorità Portuale di Piombino
Piazzale Premuda, 6a 57025 Piombino (LI)
Dr. Giampiero Costagli
+39 0565 229222
+39 0565 229229
g.costagli@ap.piombinoelba.it</t>
  </si>
  <si>
    <r>
      <t xml:space="preserve">Chambre de Métiers et de l'Artisanat de la Haute Corse
3 Rue Marcel PAUL - 20200 BASTIA
</t>
    </r>
    <r>
      <rPr>
        <b/>
        <i/>
        <sz val="11"/>
        <rFont val="Book Antiqua"/>
        <family val="1"/>
      </rPr>
      <t>Patrick Pianelli</t>
    </r>
    <r>
      <rPr>
        <i/>
        <sz val="11"/>
        <rFont val="Book Antiqua"/>
        <family val="1"/>
      </rPr>
      <t xml:space="preserve"> (Chef du Service Economique)
t +33 0495 328300
f +33 0495 324634
patrick.pianelli@cmahc.fr</t>
    </r>
  </si>
  <si>
    <t>Chambre de Métiers et de l'Artisanat de la Haute Corse</t>
  </si>
  <si>
    <r>
      <t xml:space="preserve">CONSORZIO LAMMA
Piazza Giovine Italia, 1 - 57100 LIVORNO
</t>
    </r>
    <r>
      <rPr>
        <b/>
        <i/>
        <sz val="11"/>
        <rFont val="Book Antiqua"/>
        <family val="1"/>
      </rPr>
      <t>Maurizio Baudone</t>
    </r>
    <r>
      <rPr>
        <i/>
        <sz val="11"/>
        <rFont val="Book Antiqua"/>
        <family val="1"/>
      </rPr>
      <t xml:space="preserve">
t +39 0586 839788
f +39 0586 839788
consorzio@lamma.rete.toscana.it
</t>
    </r>
    <r>
      <rPr>
        <b/>
        <i/>
        <sz val="11"/>
        <rFont val="Book Antiqua"/>
        <family val="1"/>
      </rPr>
      <t>Bernardo Gozzini</t>
    </r>
    <r>
      <rPr>
        <i/>
        <sz val="11"/>
        <rFont val="Book Antiqua"/>
        <family val="1"/>
      </rPr>
      <t xml:space="preserve">
t +39 0586 839788
f +39 0586 839788
gozzini@lamma.rete.toscana.it</t>
    </r>
  </si>
  <si>
    <r>
      <t xml:space="preserve">CIBM
Viale N. Sauro, 4 - 57128 LIVORNO
Dott. </t>
    </r>
    <r>
      <rPr>
        <b/>
        <i/>
        <sz val="11"/>
        <rFont val="Book Antiqua"/>
        <family val="1"/>
      </rPr>
      <t>Alessandro Lippi</t>
    </r>
    <r>
      <rPr>
        <i/>
        <sz val="11"/>
        <rFont val="Book Antiqua"/>
        <family val="1"/>
      </rPr>
      <t xml:space="preserve">
t +39 0586 807287
f +39 0586 809149
cibm@cibm.it
Dott. </t>
    </r>
    <r>
      <rPr>
        <b/>
        <i/>
        <sz val="11"/>
        <rFont val="Book Antiqua"/>
        <family val="1"/>
      </rPr>
      <t>Nicola Bigongiari</t>
    </r>
    <r>
      <rPr>
        <i/>
        <sz val="11"/>
        <rFont val="Book Antiqua"/>
        <family val="1"/>
      </rPr>
      <t xml:space="preserve">
t +39 0586 807287
f +39 0586 809149
bigongiari@cibm.it</t>
    </r>
  </si>
  <si>
    <r>
      <t xml:space="preserve">Centro Studi Europeo PLURAL
Vico San Luca, 4 - 16123 GENOVA
</t>
    </r>
    <r>
      <rPr>
        <b/>
        <i/>
        <sz val="11"/>
        <rFont val="Book Antiqua"/>
        <family val="1"/>
      </rPr>
      <t>Paolo Parrini</t>
    </r>
    <r>
      <rPr>
        <i/>
        <sz val="11"/>
        <rFont val="Book Antiqua"/>
        <family val="1"/>
      </rPr>
      <t xml:space="preserve">
t +39 010 2510718 / +39 329 6132785
f +39 010 2510718
info@pluraleurope.net
pparrini@pluraleurope.net
</t>
    </r>
    <r>
      <rPr>
        <b/>
        <i/>
        <sz val="11"/>
        <rFont val="Book Antiqua"/>
        <family val="1"/>
      </rPr>
      <t xml:space="preserve">Francesco Barilli </t>
    </r>
    <r>
      <rPr>
        <i/>
        <sz val="11"/>
        <rFont val="Book Antiqua"/>
        <family val="1"/>
      </rPr>
      <t xml:space="preserve">
t +39 331 6446433
f +39 010 2510718
fbarilli@pluraleurpe.net</t>
    </r>
  </si>
  <si>
    <r>
      <t xml:space="preserve">PROVINCIA DI MASSA-CARRARA 
Settore Pianificazione Rurale e Forestale - Protezione Civile
Via Marina vecchia, 78 – 54100 Massa (MS)
agricoltura@provincia.ms.it
</t>
    </r>
    <r>
      <rPr>
        <b/>
        <i/>
        <sz val="11"/>
        <rFont val="Book Antiqua"/>
        <family val="1"/>
      </rPr>
      <t>Gianluca Barbieri</t>
    </r>
    <r>
      <rPr>
        <i/>
        <sz val="11"/>
        <rFont val="Book Antiqua"/>
        <family val="1"/>
      </rPr>
      <t>, Dirigente
t +39 0585 816583
f +39 0585 816 550
g.barbieri@provincia.ms.it
s.bacci@provincia.ms.it</t>
    </r>
  </si>
  <si>
    <t>Promozione del territorio per la competitività e l'innovazione nello spazio rurale transfrontaliero 6</t>
  </si>
  <si>
    <t>PROVINCIA DI SASSARI</t>
  </si>
  <si>
    <t>AUTORITÀ PORTUALE DI LA SPEZIA</t>
  </si>
  <si>
    <t>CHAMBRE DE METIERS ET DE L'ARTISANAT DE LA HAUTE CORSE</t>
  </si>
  <si>
    <t xml:space="preserve">Provincia di Pisa
P.zza Vittorio Emanuele II, 14-56125
Paolo Prosperini
+39 050929324
+39 050929350
p.prosperini@provincia.pisa.it
</t>
  </si>
  <si>
    <t>Via Degli Orti,SNC 
09020 VILLAMAR
Giancarlo VINCI 
Prof. Carletto CONCU
tel.: 070 9306009
fax: 070 9306135
CAIS00800B@ISTRUZIONE.IT</t>
  </si>
  <si>
    <t>Provincia di Livorno 
Piazza del Municipio, 4 - 57123 
Livorno
C.A. Dott. GUIDO CRUSCHELLI" "
t. 0586 257226
t. 0586 257346 (Sandra Talamo e un collega)
t. 0586 257269 (Maria Pia Casini, Stefania Vincenzi)" 
f. 0586 257359 
g.cruschelli@provincia.livorno.it 
provincia.sviluppo@provincia.livorno.it</t>
  </si>
  <si>
    <t>Istituto Tecnico Industriale "G. Galilei" - Livorno</t>
  </si>
  <si>
    <t>Liceo Classico "Asproni" - Nuoro</t>
  </si>
  <si>
    <t>Liceo "G. de Casabianca" - Bastia</t>
  </si>
  <si>
    <t>EU-ROP</t>
  </si>
  <si>
    <t>GITT&amp;CRES</t>
  </si>
  <si>
    <r>
      <t xml:space="preserve">PROVINCIA DI PISA 
Ufficio Politiche Comunitarie
Piazza Vittorio Emanuele II, n. 14 - 56100 PISA
Andrea Pieroni, Presidente
t +39 050 929514
f +39 050 502328
presidenza@provincia.pisa.it
</t>
    </r>
    <r>
      <rPr>
        <b/>
        <i/>
        <sz val="11"/>
        <rFont val="Book Antiqua"/>
        <family val="1"/>
      </rPr>
      <t>Paolo Prosperini</t>
    </r>
    <r>
      <rPr>
        <i/>
        <sz val="11"/>
        <rFont val="Book Antiqua"/>
        <family val="1"/>
      </rPr>
      <t xml:space="preserve">, Dirigente Servizio Sviluppo economico e Politiche comunitarie
t +39 050 929324
f +39 050 502328
p.prosperini@provincia.pisa.it 
</t>
    </r>
    <r>
      <rPr>
        <b/>
        <i/>
        <sz val="11"/>
        <rFont val="Book Antiqua"/>
        <family val="1"/>
      </rPr>
      <t>Letizia Antoni</t>
    </r>
    <r>
      <rPr>
        <i/>
        <sz val="11"/>
        <rFont val="Book Antiqua"/>
        <family val="1"/>
      </rPr>
      <t xml:space="preserve">, </t>
    </r>
    <r>
      <rPr>
        <b/>
        <i/>
        <sz val="11"/>
        <rFont val="Book Antiqua"/>
        <family val="1"/>
      </rPr>
      <t>Alessia Masini</t>
    </r>
    <r>
      <rPr>
        <i/>
        <sz val="11"/>
        <rFont val="Book Antiqua"/>
        <family val="1"/>
      </rPr>
      <t xml:space="preserve">
t +39 050 929477/771
f +39 050 502328
l.antoni@provincia.pisa.it 
a.masini@provincia.pisa.it; </t>
    </r>
  </si>
  <si>
    <t>Largo Gozzano, 3 
16149 GENOVA
Mara CAROCCI – Dirigente Scolastico
tel.: +39 010 414052
fax: +39 010 6450891
gemm00700d@istruzione.it</t>
  </si>
  <si>
    <t>Chemin de Bancarello 
20169 Bonifacio
Mme CHASSAIN
M. Olivier STROMBONI
tel.: +33 (0)4.95.73.02.65
fax: +33 (0)4.95.73.02.12
col-bonifacio@ac-corse.fr</t>
  </si>
  <si>
    <t>Prodotti locali, tradizionali e transfrontalieri: CONsapevolezza e coscienza alimenTARE</t>
  </si>
  <si>
    <t>Via P. Micca, 39
58110 GROSSETO
Dr. Fabio Fabbri
tel.: 0564 484442
fax: 0564 28860
f.fabbri@provincia.grosseto.it
t.fattorini@provincia.grosseto.it
v.nunziatini@provincia.grosseto.it</t>
  </si>
  <si>
    <t>ISIS "Leopoldo II Di Lorena"</t>
  </si>
  <si>
    <t>UNIVERSITÀ DI GENOVA</t>
  </si>
  <si>
    <t>UNIVERSITÀ DI PISA</t>
  </si>
  <si>
    <t>LAORE Sardegna
Via Caprera, 8 – 09123 – Cagliari
Massimo Rocchitta
+39 079 2558261
+39 079 252257
massimo.rocchitta@gmail.com</t>
  </si>
  <si>
    <r>
      <t xml:space="preserve">PROVINCIA DI LUCCA
Cortile Carrara, 1 - 55100 LUCCA
</t>
    </r>
    <r>
      <rPr>
        <b/>
        <i/>
        <sz val="11"/>
        <rFont val="Book Antiqua"/>
        <family val="1"/>
      </rPr>
      <t>Stefano Baccelli</t>
    </r>
    <r>
      <rPr>
        <i/>
        <sz val="11"/>
        <rFont val="Book Antiqua"/>
        <family val="1"/>
      </rPr>
      <t xml:space="preserve">, Presidente della Provincia
t +39.0583.417204
f +39.0583.417299
presidente@provincia.lucca.it
</t>
    </r>
    <r>
      <rPr>
        <b/>
        <i/>
        <sz val="11"/>
        <rFont val="Book Antiqua"/>
        <family val="1"/>
      </rPr>
      <t>Antonio Marino</t>
    </r>
    <r>
      <rPr>
        <i/>
        <sz val="11"/>
        <rFont val="Book Antiqua"/>
        <family val="1"/>
      </rPr>
      <t xml:space="preserve">, Dirigente Servizio Turismo e promozione del territorio
t +39 0583 919930
f +39 0583 490766
a.marino@provincia.lucca.it
</t>
    </r>
    <r>
      <rPr>
        <b/>
        <i/>
        <sz val="11"/>
        <rFont val="Book Antiqua"/>
        <family val="1"/>
      </rPr>
      <t>Laura Marconcini</t>
    </r>
    <r>
      <rPr>
        <i/>
        <sz val="11"/>
        <rFont val="Book Antiqua"/>
        <family val="1"/>
      </rPr>
      <t xml:space="preserve">
t +39 0583 919933
f +39 0583 490766
l.marconcini@provincia.lucca.it</t>
    </r>
  </si>
  <si>
    <t>SCUOLA SUPERIORE S. ANNA</t>
  </si>
  <si>
    <t>MA_R_TE +</t>
  </si>
  <si>
    <t>Giochi Tradizionali Transfrontalieri e Crescita Sociale</t>
  </si>
  <si>
    <t>Regione Autonoma della Sardegna - Assessorato della Difesa dell'Ambiente - Servizio Tutela delle Acque                                   
Via Roma 80 - 09123 Cagliari                                  
Direttore General Difesa dell'Ambiente Alessandro De Martini                                 
Direttore del Servizio Tutela delle Acque Maria Gabriella Mulas                                 
t. 0039 070 606 6671                                  
f. 0039 070 606 6391                  
amb.tutela.acque@regione.sardegna.it                   
mmulas@regione.sardegna.it</t>
  </si>
  <si>
    <t>Provincia di Massa-Carrara
Settore Pianificazione Rurale e Forestale - Protezione Civile
P.zza Aranci, 1 54100 MASSA (MS) Rappresentante dell’organismo  Osvaldo Angeli
Telefono + 39 0585 816514
Fax + 39 0585 816505
E-mail presidente@provincia.ms.it
Responsabile di progetto Gianluca Barbieri
Telefono +39 0585 816 583
Fax +39 0585 816 8206
E-mail g.barbieri@provincia.ms.it
Persona di contatto Stefano Bacci
Telefono +39 0585 816 584
Fax +39 0585 816 8206
E-mail s.bacci@provincia.ms.it</t>
  </si>
  <si>
    <t>Pôle Emploi</t>
  </si>
  <si>
    <t>Provincia di Pisa</t>
  </si>
  <si>
    <r>
      <t xml:space="preserve">PROVINCIA DI SASSARI
Settore IX – Programmazione e Pianificazione
Località Serra Secca, c/o ex Centro Ecologico - 07100 SASSARI
</t>
    </r>
    <r>
      <rPr>
        <b/>
        <i/>
        <sz val="11"/>
        <rFont val="Book Antiqua"/>
        <family val="1"/>
      </rPr>
      <t>Alessandra Giudici</t>
    </r>
    <r>
      <rPr>
        <i/>
        <sz val="11"/>
        <rFont val="Book Antiqua"/>
        <family val="1"/>
      </rPr>
      <t xml:space="preserve">
t +39 079 2063280
f +39 079 230073
alessandragiudici@provincia.sassari.it
</t>
    </r>
    <r>
      <rPr>
        <b/>
        <i/>
        <sz val="11"/>
        <rFont val="Book Antiqua"/>
        <family val="1"/>
      </rPr>
      <t>Salvatore Masia</t>
    </r>
    <r>
      <rPr>
        <i/>
        <sz val="11"/>
        <rFont val="Book Antiqua"/>
        <family val="1"/>
      </rPr>
      <t xml:space="preserve">
t +39 079 2069502
f +39 079 2069572
s.masia@provincia.sassari.it
</t>
    </r>
    <r>
      <rPr>
        <b/>
        <i/>
        <sz val="11"/>
        <rFont val="Book Antiqua"/>
        <family val="1"/>
      </rPr>
      <t>Rosaria Motta</t>
    </r>
    <r>
      <rPr>
        <i/>
        <sz val="11"/>
        <rFont val="Book Antiqua"/>
        <family val="1"/>
      </rPr>
      <t xml:space="preserve">
t +39 079 2069568
f +39 079 2069572
r.motta@provincia.sassari.it</t>
    </r>
  </si>
  <si>
    <r>
      <t xml:space="preserve">PROVINCIA DI ORISTANO
Settore Ambiente e Suolo - Servizio Acque e Valutazioni Ambientali
VIA Liguria, 60 - 09170 ORISTANO
</t>
    </r>
    <r>
      <rPr>
        <b/>
        <i/>
        <sz val="11"/>
        <rFont val="Book Antiqua"/>
        <family val="1"/>
      </rPr>
      <t>Massimiliano De Seneen</t>
    </r>
    <r>
      <rPr>
        <i/>
        <sz val="11"/>
        <rFont val="Book Antiqua"/>
        <family val="1"/>
      </rPr>
      <t xml:space="preserve">, Presidente della Provincia 
t +39 0783 314403
f +39 0783 314443
provor.bio@tiscali.it
</t>
    </r>
    <r>
      <rPr>
        <b/>
        <i/>
        <sz val="11"/>
        <rFont val="Book Antiqua"/>
        <family val="1"/>
      </rPr>
      <t>Luciano Casu</t>
    </r>
    <r>
      <rPr>
        <i/>
        <sz val="11"/>
        <rFont val="Book Antiqua"/>
        <family val="1"/>
      </rPr>
      <t xml:space="preserve">
t +39 0783 314403
f +39 0783 314443
lucianocasu@provincia.or.it 
</t>
    </r>
    <r>
      <rPr>
        <b/>
        <i/>
        <sz val="11"/>
        <rFont val="Book Antiqua"/>
        <family val="1"/>
      </rPr>
      <t>Piergiorgio Murtas</t>
    </r>
    <r>
      <rPr>
        <i/>
        <sz val="11"/>
        <rFont val="Book Antiqua"/>
        <family val="1"/>
      </rPr>
      <t xml:space="preserve">
t +39 328 0295512
f +39 0783 314443
piergiorgiomurtas@provincia.or.it</t>
    </r>
  </si>
  <si>
    <r>
      <t xml:space="preserve">ASL 2 DI LUCCA
Dipartimento della Prevenzione – Sanità Pubblica Veterinaria
Via di Tiglio, Carraia - 55012 CAPANNORI (LU)
Ing. </t>
    </r>
    <r>
      <rPr>
        <b/>
        <i/>
        <sz val="11"/>
        <rFont val="Book Antiqua"/>
        <family val="1"/>
      </rPr>
      <t>Oreste Tavanti</t>
    </r>
    <r>
      <rPr>
        <i/>
        <sz val="11"/>
        <rFont val="Book Antiqua"/>
        <family val="1"/>
      </rPr>
      <t xml:space="preserve">, Direttore Generale
t +39 0583 449240
f +39 0583 449089
m.selmi@usl2.toscana.it
Dott. </t>
    </r>
    <r>
      <rPr>
        <b/>
        <i/>
        <sz val="11"/>
        <rFont val="Book Antiqua"/>
        <family val="1"/>
      </rPr>
      <t>Marco Selmi</t>
    </r>
    <r>
      <rPr>
        <i/>
        <sz val="11"/>
        <rFont val="Book Antiqua"/>
        <family val="1"/>
      </rPr>
      <t xml:space="preserve">
t 00559320460 
f +39 0583 449089 
m.selmi@usl2.toscana.it</t>
    </r>
  </si>
  <si>
    <r>
      <t xml:space="preserve">ARPAL 
Direzione Generale – Ufficio MCF (Marketing, Comunicazione, Formazione)
Via Bombrini, 8 - 16149 GENOVA
Avv. </t>
    </r>
    <r>
      <rPr>
        <b/>
        <i/>
        <sz val="11"/>
        <rFont val="Book Antiqua"/>
        <family val="1"/>
      </rPr>
      <t>Roberto Giovanetti</t>
    </r>
    <r>
      <rPr>
        <i/>
        <sz val="11"/>
        <rFont val="Book Antiqua"/>
        <family val="1"/>
      </rPr>
      <t xml:space="preserve">, Direttore Generale 
t +39 010 6437201
f +39 010 6437209
segreteria.dg@arpal.gov.it
Dott.ssa </t>
    </r>
    <r>
      <rPr>
        <b/>
        <i/>
        <sz val="11"/>
        <rFont val="Book Antiqua"/>
        <family val="1"/>
      </rPr>
      <t>Daniela Minetti</t>
    </r>
    <r>
      <rPr>
        <i/>
        <sz val="11"/>
        <rFont val="Book Antiqua"/>
        <family val="1"/>
      </rPr>
      <t xml:space="preserve">
t +39 010 6437213
f +39 010 6437209
daniela.minetti@arpal.gov.it
</t>
    </r>
    <r>
      <rPr>
        <b/>
        <i/>
        <sz val="11"/>
        <rFont val="Book Antiqua"/>
        <family val="1"/>
      </rPr>
      <t xml:space="preserve">Rosella Bertolotto </t>
    </r>
    <r>
      <rPr>
        <i/>
        <sz val="11"/>
        <rFont val="Book Antiqua"/>
        <family val="1"/>
      </rPr>
      <t xml:space="preserve">
t +39 010 6437277
f +39 010 6437270
rosella.bertolotto@arpal.gov.it
</t>
    </r>
    <r>
      <rPr>
        <b/>
        <i/>
        <sz val="11"/>
        <rFont val="Book Antiqua"/>
        <family val="1"/>
      </rPr>
      <t>Elisabetta Trovatore</t>
    </r>
    <r>
      <rPr>
        <i/>
        <sz val="11"/>
        <rFont val="Book Antiqua"/>
        <family val="1"/>
      </rPr>
      <t xml:space="preserve">
t +39 010 6437505 
f +39 010 6437270
elisabetta.trovatore@arpal.gov.it</t>
    </r>
  </si>
  <si>
    <r>
      <t xml:space="preserve">IFREMER
Z.I Furiani Immeuble Agostini 
20600 BASTIA - CORSE
</t>
    </r>
    <r>
      <rPr>
        <b/>
        <i/>
        <sz val="11"/>
        <rFont val="Book Antiqua"/>
        <family val="1"/>
      </rPr>
      <t>Patrick Vincent</t>
    </r>
    <r>
      <rPr>
        <i/>
        <sz val="11"/>
        <rFont val="Book Antiqua"/>
        <family val="1"/>
      </rPr>
      <t>, Directeur Général Délégué
t +33 01 46 48 22 16
f +33 01 46 48 22 24
michelle.brochen@ifremer.fr
Dr.</t>
    </r>
    <r>
      <rPr>
        <b/>
        <i/>
        <sz val="11"/>
        <rFont val="Book Antiqua"/>
        <family val="1"/>
      </rPr>
      <t xml:space="preserve"> François Galgani</t>
    </r>
    <r>
      <rPr>
        <i/>
        <sz val="11"/>
        <rFont val="Book Antiqua"/>
        <family val="1"/>
      </rPr>
      <t xml:space="preserve">
t +33 610412757
f +33 04 94 30 44 17
francois.galgani@ifremer.it</t>
    </r>
  </si>
  <si>
    <t>Università degli Studi di Cagliari</t>
  </si>
  <si>
    <r>
      <t xml:space="preserve">UNICA
Dipartimento di Sanità pubblica (DISP)
Via G.T. Porcell, 4 - 09124 CAGLIARI
Prof. </t>
    </r>
    <r>
      <rPr>
        <b/>
        <i/>
        <sz val="11"/>
        <rFont val="Book Antiqua"/>
        <family val="1"/>
      </rPr>
      <t>Giovanni Melis</t>
    </r>
    <r>
      <rPr>
        <i/>
        <sz val="11"/>
        <rFont val="Book Antiqua"/>
        <family val="1"/>
      </rPr>
      <t xml:space="preserve">, Rettore
t +39 070 6758307
f +39 070 6758986
rettore@unica.it
Prof. </t>
    </r>
    <r>
      <rPr>
        <b/>
        <i/>
        <sz val="11"/>
        <rFont val="Book Antiqua"/>
        <family val="1"/>
      </rPr>
      <t>Marco Schintu</t>
    </r>
    <r>
      <rPr>
        <i/>
        <sz val="11"/>
        <rFont val="Book Antiqua"/>
        <family val="1"/>
      </rPr>
      <t xml:space="preserve">
t +39 070 6758307
f +39 070 6758986
schintu@unica.it</t>
    </r>
  </si>
  <si>
    <t>FONDAZIONE L.E.M. "LIVORNO EURO MEDITERRANEA"                                 
PIAZZA DEL PAMIGLIONE 1/2 - 57123 LIVORNO                                   
Dr.ssa RITA FRANCHI                                   
t. 00 39 0586 826425 - Cell. 3351217824                                   
f. 00 39 0586 826429                  
lem@comune.livorno.it                             
r.franchi@comune.livorno.it</t>
  </si>
  <si>
    <t>Provincia di Livorno 
Piazza del Municipio, 4 - 57123 Livorno
C.A. Dott.ssa Irene Nicotra" 
t. 0586 257628- 334 6280412 
f. 0586 444432   
i.nicotra@provincia.livorno.it 
nofaraccess@provincia.livorno.it</t>
  </si>
  <si>
    <t>SYNERGIE</t>
  </si>
  <si>
    <t xml:space="preserve">Provincia di Savona
Via Sormano, 12, (SV), 17100 Savona
Paolo Genta
+39 019 8313545
+39 019 8313517
p.genta@provincia.savona.it </t>
  </si>
  <si>
    <r>
      <t xml:space="preserve">DEPARTEMENT DE LA CORSE DU SUD
Direction Générale des Services - Service des Financements Européens
Hôtel du Département BP 414  
20183 AJACCIO CEDEX
</t>
    </r>
    <r>
      <rPr>
        <b/>
        <i/>
        <sz val="11"/>
        <rFont val="Book Antiqua"/>
        <family val="1"/>
      </rPr>
      <t>Jean-Jacques Panunzi</t>
    </r>
    <r>
      <rPr>
        <i/>
        <sz val="11"/>
        <rFont val="Book Antiqua"/>
        <family val="1"/>
      </rPr>
      <t xml:space="preserve">
dgs@corsedusud.fr
</t>
    </r>
    <r>
      <rPr>
        <b/>
        <i/>
        <sz val="11"/>
        <rFont val="Book Antiqua"/>
        <family val="1"/>
      </rPr>
      <t xml:space="preserve">Eric Mouline
Marie-Françoise Marti   </t>
    </r>
    <r>
      <rPr>
        <i/>
        <sz val="11"/>
        <rFont val="Book Antiqua"/>
        <family val="1"/>
      </rPr>
      <t xml:space="preserve">                
t +33 04 95 29 15 73
f +33 04 20 03 91 36
marie-francoise.marti@cg-corsedusud.fr</t>
    </r>
  </si>
  <si>
    <t>Département de la Corse du Sud</t>
  </si>
  <si>
    <r>
      <t xml:space="preserve">PROVINCIA DI LIVORNO
U.S. Mobilità, Trasporti e Pianificazione 
Via Galilei, 40 - 57100 LIVORNO
</t>
    </r>
    <r>
      <rPr>
        <b/>
        <i/>
        <sz val="11"/>
        <rFont val="Book Antiqua"/>
        <family val="1"/>
      </rPr>
      <t>Giorgio Kutufà</t>
    </r>
    <r>
      <rPr>
        <i/>
        <sz val="11"/>
        <rFont val="Book Antiqua"/>
        <family val="1"/>
      </rPr>
      <t xml:space="preserve">
t +39 0586 257315
f +39 0586 882156
g.kutufa@provincia.livorno.it
</t>
    </r>
    <r>
      <rPr>
        <b/>
        <i/>
        <sz val="11"/>
        <rFont val="Book Antiqua"/>
        <family val="1"/>
      </rPr>
      <t>Irene Nicotra</t>
    </r>
    <r>
      <rPr>
        <i/>
        <sz val="11"/>
        <rFont val="Book Antiqua"/>
        <family val="1"/>
      </rPr>
      <t xml:space="preserve">
t +39 0586 257628
f +39 0586 444432
i.nicotra@provincia.livorno.it</t>
    </r>
  </si>
  <si>
    <t>Il monitoraggio e la previsione delle condizioni meteo-marine per l'accesso in sicurezza alle aree portuali</t>
  </si>
  <si>
    <t>VENTO PORTI E MARE</t>
  </si>
  <si>
    <t>Assoc Città del Vino
Piazza dei Giudici 36, Suvereto - LI
Stefania Pianigiani
0577 353144 - cell 366 1664552
f. 0577 352584
suvereto@cittadelvino.it
pianigiani@cittadelvino.com</t>
  </si>
  <si>
    <t>Liceo Classico "Parentuccelli" - Sarzana</t>
  </si>
  <si>
    <t>LICEO CLASSICO “T. PARENTUCELLI”
P.ZZA RICCHETTI - 19038 SARZANA (SP)
CECCHINELLI ROSARITA
0187/610831  - 0187/1952956
0187/691048
parentucelli@hotmail.com</t>
  </si>
  <si>
    <t>Collectivité Territoriale de Corse
OTC - Office des Transports de la Corse
22, cours Grandval - BP 215 - 20187 Ajaccio cedex
Catherine VESPERINI
(+33) 04 95 23 71 33
(+33) 04 95 20 16 31
catherine.vesperini@otc-corse.fr</t>
  </si>
  <si>
    <t xml:space="preserve">PROVINCIA DELLA SPEZIA                                
VIA VENETO,2 – 19124 LA SPEZIA                                  
MASSIMO BONATI                                   
t. 0039 – 0187 - 742286                                    
f. 0039 – 0187 - 742360                  
politiche.comunitarie@provincia.sp.it
provsp.bonati@provincia.sp.it
</t>
  </si>
  <si>
    <t>Lycée Maritime et Aquacole « Jacques FIAGGIANELLI
Batterie les Turquines BP 65 20289 BASTIA CEDEX
Représentant de l’Organisme Alain DOARE
Responsable du Projet  Alain DOARE
Téléphone 04 95 34 83 20
Fax 04 95 32 47 69
E-mail Alain.doare@developpement-durable.gouv.fr</t>
  </si>
  <si>
    <t>LIBER.A.MARE.</t>
  </si>
  <si>
    <t>IPPSAR Istituto Professionale di Stato per i Servizi Alberghieri e della Ristorazione</t>
  </si>
  <si>
    <t xml:space="preserve">Comune di Bibbona </t>
  </si>
  <si>
    <r>
      <t xml:space="preserve">PROVINCIA DI SASSARI
Settore IX – Programmazione e Pianificazione
Località Serra Secca, c/o ex Centro Ecologico - 07100 SASSARI
</t>
    </r>
    <r>
      <rPr>
        <b/>
        <i/>
        <sz val="11"/>
        <rFont val="Book Antiqua"/>
        <family val="1"/>
      </rPr>
      <t>Alessandra Giudici</t>
    </r>
    <r>
      <rPr>
        <i/>
        <sz val="11"/>
        <rFont val="Book Antiqua"/>
        <family val="1"/>
      </rPr>
      <t xml:space="preserve">
t +39 079 2063280
f +39 079 230073
alessandragiudici@provincia.sassari.it
</t>
    </r>
    <r>
      <rPr>
        <b/>
        <i/>
        <sz val="11"/>
        <rFont val="Book Antiqua"/>
        <family val="1"/>
      </rPr>
      <t>Salvatore Masia</t>
    </r>
    <r>
      <rPr>
        <i/>
        <sz val="11"/>
        <rFont val="Book Antiqua"/>
        <family val="1"/>
      </rPr>
      <t xml:space="preserve">
t +39 079 2069502
f +39 079 2069572
s.masia@provincia.sassari.it
</t>
    </r>
    <r>
      <rPr>
        <b/>
        <i/>
        <sz val="11"/>
        <rFont val="Book Antiqua"/>
        <family val="1"/>
      </rPr>
      <t>Laura Meloni</t>
    </r>
    <r>
      <rPr>
        <i/>
        <sz val="11"/>
        <rFont val="Book Antiqua"/>
        <family val="1"/>
      </rPr>
      <t xml:space="preserve">
t +39 079 2069567
f +39 079 2069572
l.meloni@provincia.sassari.it</t>
    </r>
  </si>
  <si>
    <t>Agenzia In liguria
Via Roma 11/3 - Genova
t. 010 530821
f. 010 5958507
efranzosi@agenziainliguria.it
a.dibenedetto@agenziainliguria.it
b.lombardi@agenziainliguria.it</t>
  </si>
  <si>
    <t xml:space="preserve">CONSORZIO UNIVERSITARIO PER LA GEOFISICA Via Matteotti, 61 c/o Centro Tiresia, loc. Bellavista, SP, 19032, Lerici  MASSIMO AUGELLO
Telefono +39 050 2212175
Fax +39 050 42446
E-mail rettore@unipi.it
Responsabile di progetto ALFREDO MAZZOTTI
Telefono +39.050.2215794
Fax +39.050.2215800
E-mail mazzotti@dst.unipi.it
Persona di contatto MARCO CASARINO
Telefono +39.0187.742266
Fax +39.0187.742360
E-mail Marco.casarino@provincia.sp.it
</t>
  </si>
  <si>
    <t>Chambre Départemental D'Agriculture de Haute Corse
Bastia 615 Avenue Jean Zuccrelli BP 215
Jean Philippe Micaelli
04 95 32 84 40
04 95 32 84 49
jean-philippe.micaelli@haute-corse.chambagri.fr</t>
  </si>
  <si>
    <t>Camera di Commercio di La Spezia</t>
  </si>
  <si>
    <r>
      <t xml:space="preserve">CAMERA DI COMMERCIO DI LA SPEZIA
Piazza Europa, 16 - 19124 LA SPEZIA
</t>
    </r>
    <r>
      <rPr>
        <b/>
        <i/>
        <sz val="11"/>
        <rFont val="Book Antiqua"/>
        <family val="1"/>
      </rPr>
      <t>Stefano Senese</t>
    </r>
    <r>
      <rPr>
        <i/>
        <sz val="11"/>
        <rFont val="Book Antiqua"/>
        <family val="1"/>
      </rPr>
      <t xml:space="preserve">
t +39 0187 7281
f +39 0187 728228
stefano.senese@sp.camcom.it
</t>
    </r>
    <r>
      <rPr>
        <b/>
        <i/>
        <sz val="11"/>
        <rFont val="Book Antiqua"/>
        <family val="1"/>
      </rPr>
      <t>Laura  Parducci</t>
    </r>
    <r>
      <rPr>
        <i/>
        <sz val="11"/>
        <rFont val="Book Antiqua"/>
        <family val="1"/>
      </rPr>
      <t xml:space="preserve">
t +39 0187 728275-291
f +39 0187 728228
laura.parducci@sp.camcom.it</t>
    </r>
  </si>
  <si>
    <t xml:space="preserve">PROVINCIA DELLA SPEZIA                                 
VIA VENETO,2 – 19124 LA SPEZIA                                    
t. 0039 0187 742216                                   
f. 0039 0187 777957                                   
pggalletto@provincia.sp.it
politiche.comunitarie@provincia.sp.it  </t>
  </si>
  <si>
    <t>UPPC
c/o Marie de Solenzara
Toma Jean Tuissant
t. 0033 622031634
f. 0033 495570359
daviduppc@gmail.com</t>
  </si>
  <si>
    <r>
      <t xml:space="preserve">AUTORITÀ PORTUALE DI LIVORNO
Dipartimento Sicurezza e Controlli Ambientali
Piazza del Portuale, 4 - 57123 LIVORNO
</t>
    </r>
    <r>
      <rPr>
        <b/>
        <i/>
        <sz val="11"/>
        <rFont val="Book Antiqua"/>
        <family val="1"/>
      </rPr>
      <t>Giuliano Gallanti</t>
    </r>
    <r>
      <rPr>
        <i/>
        <sz val="11"/>
        <rFont val="Book Antiqua"/>
        <family val="1"/>
      </rPr>
      <t xml:space="preserve">
t +39 0586 249411
f +39 0586 249514
direzione@porto.livorno.it
</t>
    </r>
    <r>
      <rPr>
        <b/>
        <i/>
        <sz val="11"/>
        <rFont val="Book Antiqua"/>
        <family val="1"/>
      </rPr>
      <t>Giovanni Motta</t>
    </r>
    <r>
      <rPr>
        <i/>
        <sz val="11"/>
        <rFont val="Book Antiqua"/>
        <family val="1"/>
      </rPr>
      <t xml:space="preserve">
t +39 0586 249633
f +39 0586 249517
motta@porto.livorno.it
</t>
    </r>
    <r>
      <rPr>
        <b/>
        <i/>
        <sz val="11"/>
        <rFont val="Book Antiqua"/>
        <family val="1"/>
      </rPr>
      <t>Lisa Oliviero</t>
    </r>
    <r>
      <rPr>
        <i/>
        <sz val="11"/>
        <rFont val="Book Antiqua"/>
        <family val="1"/>
      </rPr>
      <t xml:space="preserve">
t +39 0586 249620
f +39 0586 249517
oliviero@porto.livorno.it</t>
    </r>
  </si>
  <si>
    <t>Autorità Portuale di Livorno</t>
  </si>
  <si>
    <t>Regione Autonoma della Sardegna
Direzione Generale dell'Assessorato dei Trasporti
ing. Gabriele Asunis
Via XXIX Novembre, 41
09127 CAGLIARI
t 070 6067331
f 070 6067309
e-mail: trasporti@regione.sardegna.it 
Giorgio Ferrari - Silvia Secci
t 070 6065965 - 070 6068064
f 070 6067308 
gferrari@regione.sardegna.it; silsecci@regione.sardegna.it</t>
  </si>
  <si>
    <t>Regione Toscana
Area di coordinamento "Mobilità e Infrastrutture"
Via Bardazzi, 19 
50127 FIRENZE
ing. Riccardo Buffoni 
t 055 4389015 
riccardo.buffoni@regione.toscana.it
Walter Pratesi
t 055 4385062
walter.pratesi@regione.toscana.it</t>
  </si>
  <si>
    <t>Regione Toscana
Via di Novoli, 26, Firenze, 50126, Firenze
Adriano Poggiali                                                  Tel.: 055 4384317                                               Fax: 055 4385364
adriano.poggiali@regione.toscana.it                 Sandra Elisei                                                         Tel.: 055 4383197            sandra.elisei@regione.toscana.it</t>
  </si>
  <si>
    <t>Comune di Genova
via di Francia 1, Genova, 16149, Genova
Ing. Daniele Villani
010 5577829 / 393 5933222
010 5573547
dvillani@comune.genova.it</t>
  </si>
  <si>
    <t xml:space="preserve">Office de l’Environnement de la Corse
U Ricantu, route de Campo dell’ORO – BP.60933 – 20700 AJACCIO Cedex 9
Marie-Hélène LUCIANI
00 33 (0) 4 95 50 45 40 - 00 33(0) 6 16 82 61 21
00 33 (0) 4 95 10 53 47
mhluciani@oec.fr </t>
  </si>
  <si>
    <t>Provincia di Oristano
Via Sen. Enrico Carboni, OR, 09170 Oristano
Dora Soru (dirigente Settore)
+39.0783.793.202 
+39.0783.793.210
dorasoru@provincia.or.it</t>
  </si>
  <si>
    <t>TEA3 – Trois collèges dans un théâtre </t>
  </si>
  <si>
    <t>Chambre de Métiers et de l'Artisanat de la Haute Corse                                  
3 Rue Marcel PAUL. 20200 Bastia                                                    
Antoine Piacentini (Président)                                  
Patrick Pianelli (Chef du Service Economique)                                   
t. 0033 0495 328300                                  
f. 0033 0495 324634                                   
patrick.pianelli@cmahc.fr</t>
  </si>
  <si>
    <r>
      <t xml:space="preserve">ODARC - Service Développement
Av. Paul Giacobbi - 20601 BASTIA
</t>
    </r>
    <r>
      <rPr>
        <b/>
        <i/>
        <sz val="11"/>
        <rFont val="Book Antiqua"/>
        <family val="1"/>
      </rPr>
      <t>Alexandre Vinciguerra</t>
    </r>
    <r>
      <rPr>
        <i/>
        <sz val="11"/>
        <rFont val="Book Antiqua"/>
        <family val="1"/>
      </rPr>
      <t xml:space="preserve">
odarc@odarc.fr
</t>
    </r>
    <r>
      <rPr>
        <b/>
        <i/>
        <sz val="11"/>
        <rFont val="Book Antiqua"/>
        <family val="1"/>
      </rPr>
      <t xml:space="preserve">Yves Conventi </t>
    </r>
    <r>
      <rPr>
        <i/>
        <sz val="11"/>
        <rFont val="Book Antiqua"/>
        <family val="1"/>
      </rPr>
      <t xml:space="preserve">
t +33 495 30 95 30
f +33 495 33 86 05
yves.conventi@odarc.fr</t>
    </r>
  </si>
  <si>
    <t>Promozione del territorio per la competitività e l'innovazione nello spazio rurale transfrontaliero 2</t>
  </si>
  <si>
    <r>
      <t xml:space="preserve">PROVINCIA DI SASSARI
Centro Ecologico Loc. Serra Secca - 07100 SASSARI
Dr.ssa </t>
    </r>
    <r>
      <rPr>
        <b/>
        <i/>
        <sz val="11"/>
        <rFont val="Book Antiqua"/>
        <family val="1"/>
      </rPr>
      <t>Alessandra Giudici</t>
    </r>
    <r>
      <rPr>
        <i/>
        <sz val="11"/>
        <rFont val="Book Antiqua"/>
        <family val="1"/>
      </rPr>
      <t xml:space="preserve">
t +39 079 2069 361 / +39 079 2069 380
f +39 079 2300 73
gabinetto.presidente@provincia.sassari.it
Dr. </t>
    </r>
    <r>
      <rPr>
        <b/>
        <i/>
        <sz val="11"/>
        <rFont val="Book Antiqua"/>
        <family val="1"/>
      </rPr>
      <t>Salvatore Masia</t>
    </r>
    <r>
      <rPr>
        <i/>
        <sz val="11"/>
        <rFont val="Book Antiqua"/>
        <family val="1"/>
      </rPr>
      <t xml:space="preserve">
t +39 079 2069502
f +39 079 2069572
s.masia@provincia.sassari.it
Dott.sa </t>
    </r>
    <r>
      <rPr>
        <b/>
        <i/>
        <sz val="11"/>
        <rFont val="Book Antiqua"/>
        <family val="1"/>
      </rPr>
      <t>Laura Meloni</t>
    </r>
    <r>
      <rPr>
        <i/>
        <sz val="11"/>
        <rFont val="Book Antiqua"/>
        <family val="1"/>
      </rPr>
      <t xml:space="preserve">
t +39 079 2069567 
f +39 079 2069572
l.meloni@provincia.sassari.it</t>
    </r>
  </si>
  <si>
    <t>Associazione “Sa Lana Nostra”
Via Budapest, 10/a - 07100 SASSARI
Battista Cualbu
t 0792112400
f 079217209
battista.cualbu@coldiretti.it</t>
  </si>
  <si>
    <t>Associazione “Sa Lana Nostra”</t>
  </si>
  <si>
    <t>Ente Foreste della Sardegna
viale Merello, 86 - 090123 Cagliari 
Sara Lucia Maltoni 
+39 070 2799214
+39 070 270091
saraluciamaltoni@gmail.com</t>
  </si>
  <si>
    <r>
      <t xml:space="preserve">PROVINCIA DI CARBONIA IGLESIAS
Ufficio Attività produttive - Programmazione
Via Mazzini, snc - 09013 CARBONIA-IGLESIAS
Dott. </t>
    </r>
    <r>
      <rPr>
        <b/>
        <i/>
        <sz val="11"/>
        <rFont val="Book Antiqua"/>
        <family val="1"/>
      </rPr>
      <t>Pierpaolo Scanu</t>
    </r>
    <r>
      <rPr>
        <i/>
        <sz val="11"/>
        <rFont val="Book Antiqua"/>
        <family val="1"/>
      </rPr>
      <t xml:space="preserve">
t +39 0781 6726222
f +39 0781 6726223
pierpaolo.scanu@provincia.carboniaiglesias.it</t>
    </r>
  </si>
  <si>
    <r>
      <t xml:space="preserve">UNIVERSITÀ DEGLI STUDI DI SASSARI
Ufficio Ricerca e Relazioni Internazionali 
Via e Largo Macao, 32 - 07100 SASSARI
Prof. </t>
    </r>
    <r>
      <rPr>
        <b/>
        <i/>
        <sz val="11"/>
        <rFont val="Book Antiqua"/>
        <family val="1"/>
      </rPr>
      <t>Alessandro Maida</t>
    </r>
    <r>
      <rPr>
        <i/>
        <sz val="11"/>
        <rFont val="Book Antiqua"/>
        <family val="1"/>
      </rPr>
      <t xml:space="preserve">, Rettore
t +39 079 228644
f +39 079 233600
marittimo@uniss.it
Prof. </t>
    </r>
    <r>
      <rPr>
        <b/>
        <i/>
        <sz val="11"/>
        <rFont val="Book Antiqua"/>
        <family val="1"/>
      </rPr>
      <t>Nicola Sechi</t>
    </r>
    <r>
      <rPr>
        <i/>
        <sz val="11"/>
        <rFont val="Book Antiqua"/>
        <family val="1"/>
      </rPr>
      <t xml:space="preserve">
t +39 079 228644
f +39 079 233600
sechi@uniss.it          </t>
    </r>
  </si>
  <si>
    <t>CHAMBRE DE METIERS ET DE L'ARTISANAT DE LA CORSE DU SUD</t>
  </si>
  <si>
    <t>API SARDA</t>
  </si>
  <si>
    <t>PORTO CONTE RICERCHE S.R.L.</t>
  </si>
  <si>
    <t>CONSORZIO API FORMAZIONE</t>
  </si>
  <si>
    <t>API PISA</t>
  </si>
  <si>
    <t>CONSORZIO PISA RICERCHE S.C.A.R.L.</t>
  </si>
  <si>
    <t>COMUNE DI CAPANNORI</t>
  </si>
  <si>
    <t>LUCCA CENTRO SERVIZI PER L'ECONOMIA - LUCENSE</t>
  </si>
  <si>
    <t>UNIONE DEI COMUNI DELLA VALDERA</t>
  </si>
  <si>
    <t>PROVINCIA DI SAVONA</t>
  </si>
  <si>
    <t>COMUNE DI CAMOGLI</t>
  </si>
  <si>
    <t>COMUNE DI ALGHERO</t>
  </si>
  <si>
    <r>
      <t xml:space="preserve">PROVINCIA DI LA SPEZIA
Sviluppo Economico e Politiche Comunitarie
Via Veneto, 2 - 19124 LA SPEZIA
</t>
    </r>
    <r>
      <rPr>
        <b/>
        <i/>
        <sz val="11"/>
        <rFont val="Book Antiqua"/>
        <family val="1"/>
      </rPr>
      <t>Marino Fiasella</t>
    </r>
    <r>
      <rPr>
        <i/>
        <sz val="11"/>
        <rFont val="Book Antiqua"/>
        <family val="1"/>
      </rPr>
      <t xml:space="preserve">, Commissario Straordinario
t +39 0187 742 229 (383)
f +39 0187 742 360
politiche.comunitarie@provincia.sp.it
</t>
    </r>
    <r>
      <rPr>
        <b/>
        <i/>
        <sz val="11"/>
        <rFont val="Book Antiqua"/>
        <family val="1"/>
      </rPr>
      <t>Marco Casarino</t>
    </r>
    <r>
      <rPr>
        <i/>
        <sz val="11"/>
        <rFont val="Book Antiqua"/>
        <family val="1"/>
      </rPr>
      <t xml:space="preserve">, Dirigente
t +39 0187 742 307
f +39 0187 742 360
marco.casarino@provincia.sp.it
</t>
    </r>
    <r>
      <rPr>
        <b/>
        <i/>
        <sz val="11"/>
        <rFont val="Book Antiqua"/>
        <family val="1"/>
      </rPr>
      <t>Massimo Bonati</t>
    </r>
    <r>
      <rPr>
        <i/>
        <sz val="11"/>
        <rFont val="Book Antiqua"/>
        <family val="1"/>
      </rPr>
      <t xml:space="preserve">
t +39 0187 742 383
f +39 0187 742 360
provsp.bonati@provincia.sp.it</t>
    </r>
  </si>
  <si>
    <t>Casella Postale 84
07040 Santa Maria La Palma
Dot..sa Tonia Reggio
Dott. Paolo Posadino
t. 079 998510 - 581
f. 079 998567
roggio@portocontericerche.it; ricerca@portocontericerche.it</t>
  </si>
  <si>
    <t xml:space="preserve">Direzione Generale dello Sviluppo Economico / Settore Valorizzazione dell’imprenditoria agricola
Simone Tarducci
0039 055 4383 796
0069 055 4383 454
simone.tarducci@regione.toscana.it
</t>
  </si>
  <si>
    <t xml:space="preserve">Dr. Varo Bucciantini
0586 684242
0586 680764
Varo.bucciantini@arsia.toscana.it
</t>
  </si>
  <si>
    <r>
      <t>Chambre de Commerce et d'Industrie de Bastia et de La Haute-Corse
Direction des Concessions Portuaires - Port de l'Ile Rousse
H</t>
    </r>
    <r>
      <rPr>
        <sz val="11"/>
        <rFont val="Book Antiqua"/>
        <family val="1"/>
      </rPr>
      <t>ô</t>
    </r>
    <r>
      <rPr>
        <i/>
        <sz val="11"/>
        <rFont val="Book Antiqua"/>
        <family val="1"/>
      </rPr>
      <t xml:space="preserve">tel Consulaire
20293 BASTIA Cedex
</t>
    </r>
    <r>
      <rPr>
        <b/>
        <i/>
        <sz val="11"/>
        <rFont val="Book Antiqua"/>
        <family val="1"/>
      </rPr>
      <t>Paul Trojani</t>
    </r>
    <r>
      <rPr>
        <i/>
        <sz val="11"/>
        <rFont val="Book Antiqua"/>
        <family val="1"/>
      </rPr>
      <t xml:space="preserve">, Président
t +33 495544403
p.trojani@bastia-hautecorse.cci.fr
</t>
    </r>
    <r>
      <rPr>
        <b/>
        <i/>
        <sz val="11"/>
        <rFont val="Book Antiqua"/>
        <family val="1"/>
      </rPr>
      <t>Cristophe Perfettini</t>
    </r>
    <r>
      <rPr>
        <i/>
        <sz val="11"/>
        <rFont val="Book Antiqua"/>
        <family val="1"/>
      </rPr>
      <t xml:space="preserve">, Directeur
t +33 495552510
f +33 495552501
c.perfettini@bastia.port.fr
</t>
    </r>
    <r>
      <rPr>
        <b/>
        <i/>
        <sz val="11"/>
        <rFont val="Book Antiqua"/>
        <family val="1"/>
      </rPr>
      <t>Marie-Madeleine Guidicelli Poletti</t>
    </r>
    <r>
      <rPr>
        <i/>
        <sz val="11"/>
        <rFont val="Book Antiqua"/>
        <family val="1"/>
      </rPr>
      <t xml:space="preserve">
t +33 495552512
f +33 495552501
mm.guidicelli@bastia.port.fr</t>
    </r>
  </si>
  <si>
    <r>
      <t xml:space="preserve">PROVINCIA DELLA SPEZIA 
Settore Pianificazione Territoriale e Mobilità – Servizio Mobilità
Via Vittorio Veneto, 2 - 19124 LA SPEZIA
Arch: Marino Fiasella, Commissario straordinario
t 0187 742220
f 0187 23968
provsp.emili@provincia.sp.it
Dr.ssa </t>
    </r>
    <r>
      <rPr>
        <b/>
        <i/>
        <sz val="11"/>
        <rFont val="Book Antiqua"/>
        <family val="1"/>
      </rPr>
      <t>Nori Emili</t>
    </r>
    <r>
      <rPr>
        <i/>
        <sz val="11"/>
        <rFont val="Book Antiqua"/>
        <family val="1"/>
      </rPr>
      <t xml:space="preserve">
t 0187 742227
f 0187 777957
provsp.emili@provincia.sp.it
Geom. </t>
    </r>
    <r>
      <rPr>
        <b/>
        <i/>
        <sz val="11"/>
        <rFont val="Book Antiqua"/>
        <family val="1"/>
      </rPr>
      <t>Mariarosa Garatti</t>
    </r>
    <r>
      <rPr>
        <i/>
        <sz val="11"/>
        <rFont val="Book Antiqua"/>
        <family val="1"/>
      </rPr>
      <t xml:space="preserve">
t 0187 742342
f 0187 777957
provsp.garatti@provincia.sp.it</t>
    </r>
  </si>
  <si>
    <t>Provincia di Livorno                                   
PIAZZA CIVICA 4 – 57100 LIVORNO                                 
SERVIZIO Sviluppo Rurale Caccia e Pesca Via GALILEI 54 -57100 LIVORNO                                 
PAOLO TEGLIA - Dirigente Servizio Sviluppo Rurale                                   
0586 257111; 0586-257504;  0586 257679                                   
0586 257405                  
p.teglia@provincia.livorno.it                    
d.lami@provincia.livorno.it</t>
  </si>
  <si>
    <t>DEPARTEMENT DE LA CORSE DU SUD
Direction Générale des Services
Service des Financements Européens
Marie-Françoise MARTI                      
Sylvie MURACCIOLI
04.95.29.15.73                                        
04.20.03.91.36
marie-francoise.marti@cg-corsedusud.fr
sylvie.muraccioli@cg-corsedusud.fr</t>
  </si>
  <si>
    <t>Regione Toscana
Direzione Generale Diritti di cittadinanza e Coesione sociale
Area di Coordinamento Inclusione sociale
Cristina Caldonazzo
055 4383104
055 4383124
cristina.caldonazzo@regione.toscana.it</t>
  </si>
  <si>
    <t xml:space="preserve">Istituto A.Rosmini </t>
  </si>
  <si>
    <t>Ecole primaire bilingue Santa Riparata</t>
  </si>
  <si>
    <r>
      <t xml:space="preserve">COMUNE DI CASTELNUOVO MAGRA
Via Vittorio Veneto - 19033 Castelnuovo Magra (SP)
</t>
    </r>
    <r>
      <rPr>
        <b/>
        <i/>
        <sz val="11"/>
        <rFont val="Book Antiqua"/>
        <family val="1"/>
      </rPr>
      <t>Marzio Favini</t>
    </r>
    <r>
      <rPr>
        <i/>
        <sz val="11"/>
        <rFont val="Book Antiqua"/>
        <family val="1"/>
      </rPr>
      <t xml:space="preserve">, Sindaco
t +39 0187 693800
f +39 0187 670102
comune@castelnuovomagra.com 
</t>
    </r>
    <r>
      <rPr>
        <b/>
        <i/>
        <sz val="11"/>
        <rFont val="Book Antiqua"/>
        <family val="1"/>
      </rPr>
      <t>Arianna Fazzi</t>
    </r>
    <r>
      <rPr>
        <i/>
        <sz val="11"/>
        <rFont val="Book Antiqua"/>
        <family val="1"/>
      </rPr>
      <t xml:space="preserve">
t +39 0187 693831
f +39 0187 670102
segreteriasindaco@castelnuovomagra.com</t>
    </r>
  </si>
  <si>
    <r>
      <t xml:space="preserve">COMUNE DI BIBBONA
Area Edilizia Privata
P.zza Cristoforo Colombo n. 1 - 57020 Bibbona (LI)
</t>
    </r>
    <r>
      <rPr>
        <b/>
        <i/>
        <sz val="11"/>
        <rFont val="Book Antiqua"/>
        <family val="1"/>
      </rPr>
      <t>Antonio Donnarumma</t>
    </r>
    <r>
      <rPr>
        <i/>
        <sz val="11"/>
        <rFont val="Book Antiqua"/>
        <family val="1"/>
      </rPr>
      <t>, Assessore alle Politiche Sociali
t +39 0586 672111 / +39 331 64991037
f +39 0586 670363
a.donnarumma@comune.bibbona.li.it
Geom. Sandro Cerri 
t +39 0586 672235
f +39 0586 671952
s.cerri@comune.bibbona.li.it</t>
    </r>
  </si>
  <si>
    <t xml:space="preserve">Provincia di Carbonia Iglesias                                  
Via Fertilia, 40                                   
Mauro Manca                                  
7816695206                                   
781672821                                   
provcarboniaiglesias@tiscali.it </t>
  </si>
  <si>
    <t>Istituto Comprensivo Massarosa 2°
Via Papa Giovanni XXXIII, Piano di Conca
Maria Teresa Poli (docente scuola primaria)
0584 996694
0584 997365
Luic83100@istruzione.it</t>
  </si>
  <si>
    <t>AGENCE DU TOURISME DE LA CORSE
17, Bd du Roi Jérome - BP 19 - 201810 Ajaccio Cedex
À l'attention de M. J.B. Graf
0033 4 95517772 - 0033 6 16070992 (cell Jean-Baptiste Graf)
0033 4 95516497 - 0033 6 29580896 (Xavier Rouquet)
f. 0033 4 95212883  
jbgraf@ctc-atc.com</t>
  </si>
  <si>
    <t>Scuola Superiore di Studi Universitari e di Perfezionamento Sant’Anna
Laboratorio MAIN
Piazza Martiri della Libertà 33, 56127, Pisa (PI)
Prof. Fabio Iraldo
+39 050 883807
+39 050 883839
main@sssup.it</t>
  </si>
  <si>
    <t>POLE EMPLOI - CORSE</t>
  </si>
  <si>
    <t xml:space="preserve">Provincia di Cagliari                  
Piazza Palazzo 1 Cagliari                  
Antonio Vacca                                   
t. 0039 0704092305                                   
f. 0039 0704092230                                   
Antonio.Vacca@provincia.cagliari.it                      </t>
  </si>
  <si>
    <t>Strategia d'impresa in settori di nicchia per l'economia agroindustriale del Mediterraneo</t>
  </si>
  <si>
    <t>Strategie per favorire l'innovazione delle aziende</t>
  </si>
  <si>
    <t>S.F.I.D.A.</t>
  </si>
  <si>
    <t>ANCI LIGURIA –ASSOCIAZIONE REGIONALE COMUNI DELLA LIGURIA  
Palazzo Ducale –Piazza Matteotti 9-16123 Genova-Ge
Marta Vincenzi
t 010 5574075-6-7-8 
f 010 5574078-9
info@anciliguria.eu
Pierluigi Vinai    
t 010 5574075-6-7-8 
f 010 5574078-9
pierluigivinai@email.it; info@anciliguria.eu
Luca Petralia
0105574075-6-7-8
0105574078-9
info@anciliguria.eu</t>
  </si>
  <si>
    <t>UNIVERSITE DE CORSE
PRESIDENCE 
UMR CNRS 6134 “Sciences pour l’environnement”- “Sciences per l’ambiante”.
UMR-CNRS SPE 6134 – Campus Grimaldi BP 52 - 20250 CORTE
Agostini Sylvia
+33 (0) 495 450 236
+33 (0) 495 450 162
agostini@univ-corse.fr</t>
  </si>
  <si>
    <t>CHAMBRE REGIONALE D'AGRICULTURE DE CORSE</t>
  </si>
  <si>
    <t>COMUNE SANT'ANNA ARRESI</t>
  </si>
  <si>
    <t>COMUNE DI CASTAGNETO CARDUCCI</t>
  </si>
  <si>
    <t>PROVINCIA DI ORISTANO</t>
  </si>
  <si>
    <t>PROVINCIA DI CARBONIA IGLESIAS</t>
  </si>
  <si>
    <t>PARCO NATURALE REGIONALE MOLENTARGIUS-SALINE</t>
  </si>
  <si>
    <t xml:space="preserve">LYCEE POLYVALENT DE BALAGNE
AVENUE PAUL BISGAMBIGLIA- 20220- L'ILE-ROUSSE
Madame  de  MEYER Hélène
M. Carlotti Joseph
04-95-63-04-10
04-95-63-04-25
ce.7200123W@ac-corse.fr  
helenedemeyer@gmail.com
</t>
  </si>
  <si>
    <t>Esperienze di rete culturale transfrontaliera per la valorizzazione del patrimonio napoleonico</t>
  </si>
  <si>
    <t>CASE MEDITERRANEE</t>
  </si>
  <si>
    <t>Case mediterranee</t>
  </si>
  <si>
    <t>FOR_ACCESS</t>
  </si>
  <si>
    <t>Accessibilità sostenibile e gestione comune delle fortificazioni difensive</t>
  </si>
  <si>
    <t>P.M.I.B.B.</t>
  </si>
  <si>
    <t>Parc Marin International des Bouches de Bonifacio</t>
  </si>
  <si>
    <t>LAB.NET +</t>
  </si>
  <si>
    <t>Rete transfrontaliera per la valorizzazione dei paesaggi e delle identità locali</t>
  </si>
  <si>
    <t>Réseau transfrontalier de démoustication et de lutte anti vectorielle</t>
  </si>
  <si>
    <t>REDLAV</t>
  </si>
  <si>
    <t>TOURRENIA</t>
  </si>
  <si>
    <t>Tourisme réseaux niches accessibles - Turismo reti nicchie accessibili</t>
  </si>
  <si>
    <t>UCAT</t>
  </si>
  <si>
    <t>Parco Naturale Regionale Molentargius-Saline                                 
Via La Palma Edificio Sali Scelti 09126 CAGLIARI                                                    
Mariano Mariani- Direttore Generale                                   
070/379191                                   
070/37919300                                    
info@molentargius.net</t>
  </si>
  <si>
    <t>INRA CORSE</t>
  </si>
  <si>
    <t>Rue de la 4ème D.M.M   
20600 Bastia
M Jégu Philippe, Proviseur
tél.: +33 04 95 54 53 00
fax: +33 04 95 54 53 07
philippe.jegu@ac-corse.fr</t>
  </si>
  <si>
    <t>Istituto di Istruzione Superiore “G.B. Tuveri”</t>
  </si>
  <si>
    <t xml:space="preserve">COMUNE DI SAVONA
SETTORE PIANIFICAZIONE TERRITORIALE ED AMBIENTALE - SERVIZIO PROGETTI INNOVATIVI E GRANDI INFRASTRUTTURE
Corso Italia, 19 – 17100 SAVONA (SV)
DOTT .  FEDERICO BERRUTI
0039 019 83101
0039 019 8310316
staffsindaco@comune.savona.it 
GEOM . ENNIO ROSSI
0039 019 8310205
0039 019 8310356
infrastrutture@comune.savona.it </t>
  </si>
  <si>
    <t>Provincia di Grosseto – Settore Sviluppo Rurale                                 
Piazza Dante Alighieri 35, 58100 Grosseto                                
Via P. Micca 39, 58100 Grosseto                                  
segrurale@provincia.grosseto.it                                  
Valter Nunziatini                                   
t. 0039 0564 484415     0039 0564 484443                  
f. 0039 0564 28860                                   
v.nunziatini@provincia.grosseto.it segrurale@provincia.grosseto.it</t>
  </si>
  <si>
    <t>CIRCOLO FESTAMBIENTE</t>
  </si>
  <si>
    <t xml:space="preserve">Comune di Castiglione della Pescaia </t>
  </si>
  <si>
    <t>Regione Toscana Giunta Regionale
Direzione Generale Competitività del sistema regionale e sviluppo delle competenze
Area di Coordinamento Cultura
Via L. Farini 8 – 50121 Firenze
Maurizio Martinelli
Tel 0039055  4382602
Fax 0039055   4382680
maurizio.martinelli@regione.toscana.it</t>
  </si>
  <si>
    <t>REGION LIGURIE
PROGRAMMI CULTURALI E SPETTACOLO
VIA D’ANNUNZIO 64
FLORIS Maria Franca
010 5484723
010 584666
Mariafranca.floris@regione.liguria.it</t>
  </si>
  <si>
    <t xml:space="preserve">Provincia di La Spezia </t>
  </si>
  <si>
    <t>AZIENDA AGRICOLA "LE GIAIRE"</t>
  </si>
  <si>
    <t xml:space="preserve">MAIRIE DE SARI-SOLENZARA                                
FRANCE                                                                              
t. 0033 623355219                  
495574187                               
mc-mairiedesolenzara@wanadoo.fr </t>
  </si>
  <si>
    <t xml:space="preserve">Camera di Commercio Industria Artigianato e Agricoltura della Spezia                                 
Piazza Europa 16 - 1924 La Spezia                                                    
Mr. Stefano Spinelli                  
t. +39 0187 728254                                    
f. +39 0187 728228                 
info@sp.camcom.it                 
stefano.spinelli@sp.camcom.it </t>
  </si>
  <si>
    <t>COMUNE DI S.ANNA ARRESI                                
PIAZZA MORO 1 09010 SANT’ANNA ARRESI                                  
PAOLO LUIGI DESSI’ , SINDACO                                  
0781 96691 CENTRALINO – 0781 9669215 SEGRETERIA                                   
0781 966384                  
info@comune.santannaarresi.ca.it                   
sindaco@comune.santannaarresi.ca.it</t>
  </si>
  <si>
    <t xml:space="preserve">PALAZZO DUCALE CORTILE CARRARA 1 55100 LUCCA                                  
Massimo Marsili                                   
t. 0039 0583 417328                               
f. 0039 0583 417343                               
m.marsili@provincia.lucca.it </t>
  </si>
  <si>
    <t>Collectivité Territoriale de Corse
22 Cours Grandval - BP 215 - 20187 Ajaccio cedex
À l'attention de M. Albert Boulanger
t. 0033 4 95516767 
f. 0033 4 95503888 
boulanger.albert@cdinnov.com
xavier.rouquet@ct-corse.fr</t>
  </si>
  <si>
    <t xml:space="preserve">Provincia di Massa-Carrara
Via Marina Vecchia,78    54100 Massa    
Dott. Geol. Gianluca Barbieri
0585 8168299
0585 8168230
g.barbieri@provincia.ms.it
</t>
  </si>
  <si>
    <t>AZIONI INNOVATIVE PER ORIENTARE AI MESTIERI DEL MARE</t>
  </si>
  <si>
    <t>Confservizi Cispel Toscana
Via Giovanni Paisiello, 8 – 50144 Firenze
Michelangelo Fabbrini 
055 28 69 67
055 267 88 99
m.fabbrini@tin.it</t>
  </si>
  <si>
    <t xml:space="preserve">Confservizi Cispel Liguria
Via Peschiera,  16  - 16122 Genova  
Maurizio Tiberi
010 – 8403.308
010 – 8403.397
confserdirez@iride-acquagas.it
</t>
  </si>
  <si>
    <r>
      <t xml:space="preserve">COMUNE DI LUCCA
Pubblica Istruzione e servizi Scolastici Mense Scolastiche
Via S. Giustina, 6 - 55100 LUCCA
Arch. </t>
    </r>
    <r>
      <rPr>
        <b/>
        <i/>
        <sz val="11"/>
        <rFont val="Book Antiqua"/>
        <family val="1"/>
      </rPr>
      <t>Giovanni Marchi</t>
    </r>
    <r>
      <rPr>
        <i/>
        <sz val="11"/>
        <rFont val="Book Antiqua"/>
        <family val="1"/>
      </rPr>
      <t xml:space="preserve">
t +39 0583 409061
f +39 0583 462135
g.marchi@comune.lucca.it 
Dott.ssa </t>
    </r>
    <r>
      <rPr>
        <b/>
        <i/>
        <sz val="11"/>
        <rFont val="Book Antiqua"/>
        <family val="1"/>
      </rPr>
      <t>Bianca Imbasciati</t>
    </r>
    <r>
      <rPr>
        <i/>
        <sz val="11"/>
        <rFont val="Book Antiqua"/>
        <family val="1"/>
      </rPr>
      <t xml:space="preserve">
t +39 0583 442890
f +39 0583 442979
imbasciati@comune.lucca.it 
</t>
    </r>
    <r>
      <rPr>
        <b/>
        <i/>
        <sz val="11"/>
        <rFont val="Book Antiqua"/>
        <family val="1"/>
      </rPr>
      <t>Maria Bruna Franceschini</t>
    </r>
    <r>
      <rPr>
        <i/>
        <sz val="11"/>
        <rFont val="Book Antiqua"/>
        <family val="1"/>
      </rPr>
      <t xml:space="preserve">
</t>
    </r>
    <r>
      <rPr>
        <b/>
        <i/>
        <sz val="11"/>
        <rFont val="Book Antiqua"/>
        <family val="1"/>
      </rPr>
      <t>Maria Amelia Valdiserra</t>
    </r>
    <r>
      <rPr>
        <i/>
        <sz val="11"/>
        <rFont val="Book Antiqua"/>
        <family val="1"/>
      </rPr>
      <t xml:space="preserve">
t +39 0583 445714/23
f +39 0583 466048
mbfranceschini@comune.lucca.it
mavaldiserra@comune.lucca.it</t>
    </r>
  </si>
  <si>
    <t>Comune di Lucca</t>
  </si>
  <si>
    <t>Scuola Secondaria Statale di 1 grado di Castiglione della Pescaia - ISTITUTO COMPRENSIVO “O. Orsini”</t>
  </si>
  <si>
    <t>SCUOLA SECONDARIA 1° Grado VICO - ALIGHIERI</t>
  </si>
  <si>
    <t>Viale Uranio, 38 
58100 GROSSETO
Graziana BONGINI - Dirigente Scolastico
Prof.ssa Monica LAZZERINI
tel.: 0564 491203
fax:0564 497346 
grmm08200v@istruzione.it</t>
  </si>
  <si>
    <t>I SBULECA MARE</t>
  </si>
  <si>
    <t>3 a Casazza
20214 Calenzana
Aude Mazillier
Mr. Frédéric Giuntini
tél.: +33 680416723
isbulecamare@free.fr</t>
  </si>
  <si>
    <t>Via Dei Barberi S.N.C.
58100 GROSSETO
Prof. Alfonso DE PIETRO - Dirigente scolastico
FAVALI FABIO 347 4266441
RAPINO VANIA 392 3252909
tel.: 0564 22321
fax: 0564 415389
GRIS00600C@ISTRUZIONE.IT</t>
  </si>
  <si>
    <t>ECOLE MATERNELLE DE CALENZANA</t>
  </si>
  <si>
    <t>ECOLE ELEMENTAIRE DE CALENZANA</t>
  </si>
  <si>
    <t>Groupe scolaire José Balestrini 
20214 Calenzana
Beatrice DEROND
tél.: +33 4 95628085</t>
  </si>
  <si>
    <t>Groupe scolaire José Balestrini 
20214 Calenzana
Jean-Marc TORRES 
tél.: +33 4 95628149</t>
  </si>
  <si>
    <r>
      <t>T</t>
    </r>
    <r>
      <rPr>
        <i/>
        <sz val="12"/>
        <rFont val="Book Antiqua"/>
        <family val="1"/>
      </rPr>
      <t>eatro per RAgazzi nel MEditerraneo</t>
    </r>
  </si>
  <si>
    <t>Viale Trento n. 103 
09123 CAGLIARI
ANTONIO LODDO
MARIA SPANEDDA
tel.: 070 276591
fax: 070 275410
siotto@tin.it
capc05000@istruzioneit</t>
  </si>
  <si>
    <t xml:space="preserve">I.S.I.S. "Carducci Volta Pacinotti" di Piombino </t>
  </si>
  <si>
    <t>UCINA – Unione Nazionale Cantieri e Industrie Nautiche ed Affini
P.le Kennedy, 1 – 16129 GENOVA
Stefano PAGANI ISNARDI – Responsabile Ufficio Studi
+39-010-5769811
+39-010-5531104
pagani@ucina.net</t>
  </si>
  <si>
    <t xml:space="preserve">RINA SpA
Via Corsica 12 – 16128 Genova GE
Ing. Mario Dogliani
010 5385398
010 5351398
mario.dogliani@rina.org
</t>
  </si>
  <si>
    <t>Provincia di Grosseto - Settore Sviluppo Rurale                                  
Piazza Dante Alighieri 35, 58100 Grosseto                                
Via P.Micca 39, 58100 Grosseto                                  
Valter Nunziatini                                   
0039 (0)564484415 / 0039 (0)564484443                                   
0039 (0)56428860                                   
v.nunziatini@provincia.grosseto.it
segrurale@provincia.grosseto.it</t>
  </si>
  <si>
    <t>Promozione del territorio per la competitività e l'innovazione nello spazio rurale transfrontaliero 3</t>
  </si>
  <si>
    <t>PROVINCIA DI LIVORNO
Via Galilei, 40  (LI) 57100 Livorno 
Dott.ssa Irene Nicotra
0039 0586/257628          0039 334 6280412
f. 0039 0586/444432
i.nicotra@provincia.livorno.it</t>
  </si>
  <si>
    <t>Autorità Portuale di Livorno                                 
Scali Rosciano, 6                                   
www.portauthority.li.it                                  
Giovanni Motta                                   
0586 249633                                   
0586 249517                                  
g.motta@porto.livorno.it</t>
  </si>
  <si>
    <t xml:space="preserve">Università degli Studi di Genova - Dipartimento di Ingegneria delle Costruzioni, dell'Ambiente e del Territorio (DICAT)                                 
Via Montallegro 1 - 16145 Genova (Italia)                                                 
Prof. Ing. Giovanni Solari                                  
010 - 353 2524                                 
010 - 353 2292                  
direttore@dicat.unige.it                   
solari@dicat.unige.it                  </t>
  </si>
  <si>
    <t>Promozione del territorio per la competitività e l'innovazione nello spazio rurale transfrontaliero 9</t>
  </si>
  <si>
    <t>TERRAGIR 2</t>
  </si>
  <si>
    <r>
      <t xml:space="preserve">PROVINCIA DI NUORO
Agricoltura e Cooperazione Internazionale
Piazza Italia, 22 - 08100 NUORO
</t>
    </r>
    <r>
      <rPr>
        <b/>
        <i/>
        <sz val="11"/>
        <rFont val="Book Antiqua"/>
        <family val="1"/>
      </rPr>
      <t>Roberto Deriu</t>
    </r>
    <r>
      <rPr>
        <i/>
        <sz val="11"/>
        <rFont val="Book Antiqua"/>
        <family val="1"/>
      </rPr>
      <t xml:space="preserve">
t +39 0784 238600
</t>
    </r>
    <r>
      <rPr>
        <b/>
        <i/>
        <sz val="11"/>
        <rFont val="Book Antiqua"/>
        <family val="1"/>
      </rPr>
      <t>Tonino Serusi</t>
    </r>
    <r>
      <rPr>
        <i/>
        <sz val="11"/>
        <rFont val="Book Antiqua"/>
        <family val="1"/>
      </rPr>
      <t xml:space="preserve">
t +39 0784 238671
f +39 0784 31567
tonino.serusi@provincia.nuoro.it
</t>
    </r>
    <r>
      <rPr>
        <b/>
        <i/>
        <sz val="11"/>
        <rFont val="Book Antiqua"/>
        <family val="1"/>
      </rPr>
      <t>Nino Busio</t>
    </r>
    <r>
      <rPr>
        <i/>
        <sz val="11"/>
        <rFont val="Book Antiqua"/>
        <family val="1"/>
      </rPr>
      <t xml:space="preserve">
t +39 0784 238859
f +39 0784 31567
nino.busio@provincia.nuoro.it</t>
    </r>
  </si>
  <si>
    <t>Promozione del territorio per la competitività e l'innovazione nello spazio rurale transfrontaliero 8</t>
  </si>
  <si>
    <r>
      <t xml:space="preserve">PROVINCIA DI PISA
Ufficio Politiche Comunitarie
Piazza Vittorio Emanuele II, n. 14 – 56100 PISA
</t>
    </r>
    <r>
      <rPr>
        <b/>
        <i/>
        <sz val="11"/>
        <rFont val="Book Antiqua"/>
        <family val="1"/>
      </rPr>
      <t>Andrea Pieroni</t>
    </r>
    <r>
      <rPr>
        <i/>
        <sz val="11"/>
        <rFont val="Book Antiqua"/>
        <family val="1"/>
      </rPr>
      <t xml:space="preserve">, Presidente 
t +39 050 929514
f +39 050 502328
presidenza@provincia.pisa.it
</t>
    </r>
    <r>
      <rPr>
        <b/>
        <i/>
        <sz val="11"/>
        <rFont val="Book Antiqua"/>
        <family val="1"/>
      </rPr>
      <t>Andrea Acciai</t>
    </r>
    <r>
      <rPr>
        <i/>
        <sz val="11"/>
        <rFont val="Book Antiqua"/>
        <family val="1"/>
      </rPr>
      <t xml:space="preserve">, Dirigente Servizio Politiche rurali
t +39 050 929619
f +39 050 502328
a.acciai@provincia.pisa.it 
</t>
    </r>
    <r>
      <rPr>
        <b/>
        <i/>
        <sz val="11"/>
        <rFont val="Book Antiqua"/>
        <family val="1"/>
      </rPr>
      <t>Alessia Masini</t>
    </r>
    <r>
      <rPr>
        <i/>
        <sz val="11"/>
        <rFont val="Book Antiqua"/>
        <family val="1"/>
      </rPr>
      <t xml:space="preserve">, </t>
    </r>
    <r>
      <rPr>
        <b/>
        <i/>
        <sz val="11"/>
        <rFont val="Book Antiqua"/>
        <family val="1"/>
      </rPr>
      <t>Roberto Guiggiani</t>
    </r>
    <r>
      <rPr>
        <i/>
        <sz val="11"/>
        <rFont val="Book Antiqua"/>
        <family val="1"/>
      </rPr>
      <t xml:space="preserve">
t +39 050 929477/771
f +39 050 502328
a.masini@provincia.pisa.it
r.guiggiani@provincia.pisa.it </t>
    </r>
  </si>
  <si>
    <t>Promozione del territorio per la competitività e l'innovazione nello spazio rurale transfrontaliero 7</t>
  </si>
  <si>
    <t>PAtrimonio NAturale, CUlturale e Storico della Toscana e della Balagne</t>
  </si>
  <si>
    <r>
      <t xml:space="preserve">LICEO SCIENTIFICO «E. Fermi» 
Via Fermi, 2 
54100 Massa
</t>
    </r>
    <r>
      <rPr>
        <b/>
        <i/>
        <sz val="11"/>
        <rFont val="Book Antiqua"/>
        <family val="1"/>
      </rPr>
      <t>Sandra Pecchia</t>
    </r>
    <r>
      <rPr>
        <i/>
        <sz val="11"/>
        <rFont val="Book Antiqua"/>
        <family val="1"/>
      </rPr>
      <t xml:space="preserve">
</t>
    </r>
    <r>
      <rPr>
        <b/>
        <i/>
        <sz val="11"/>
        <rFont val="Book Antiqua"/>
        <family val="1"/>
      </rPr>
      <t>Marisa Belatti</t>
    </r>
    <r>
      <rPr>
        <i/>
        <sz val="11"/>
        <rFont val="Book Antiqua"/>
        <family val="1"/>
      </rPr>
      <t xml:space="preserve">
t +39 0585 41106
f +39 0585 44234
marisa.belatti@live.it</t>
    </r>
  </si>
  <si>
    <t>Liceo Scientifico «E. Fermi» - Massa Carrara</t>
  </si>
  <si>
    <r>
      <t xml:space="preserve">OFFICE ENVIRONNEMENT DE CORSE (OEC)
Route de Campo dell’oro U ricantu, BP 60933
20700 AJACCIO CEDEX 9
</t>
    </r>
    <r>
      <rPr>
        <b/>
        <i/>
        <sz val="11"/>
        <rFont val="Book Antiqua"/>
        <family val="1"/>
      </rPr>
      <t>Guy-François Frisoni</t>
    </r>
    <r>
      <rPr>
        <i/>
        <sz val="11"/>
        <rFont val="Book Antiqua"/>
        <family val="1"/>
      </rPr>
      <t xml:space="preserve">
</t>
    </r>
    <r>
      <rPr>
        <b/>
        <i/>
        <sz val="11"/>
        <rFont val="Book Antiqua"/>
        <family val="1"/>
      </rPr>
      <t>Pascal Luciani</t>
    </r>
    <r>
      <rPr>
        <i/>
        <sz val="11"/>
        <rFont val="Book Antiqua"/>
        <family val="1"/>
      </rPr>
      <t xml:space="preserve">
t +33 495504557 – 0033 625250363
f +33 495504555
luciani@oec.fr</t>
    </r>
  </si>
  <si>
    <t>LYCEE “GIOCANTE DE CASABIANCA”
AVENUE JEAN ZUCCARELLI – BP 170 – 20293 BASTIA
ADAMI Jean-Charles
04.95.32.51.50
04.95.31.35.94
ce.7200009x@ac-corse.fr</t>
  </si>
  <si>
    <t>Agenzia Regionale per il Lavoro - RAS</t>
  </si>
  <si>
    <t>Agenzia Liguria Lavoro</t>
  </si>
  <si>
    <t>Provincia di La Spezia</t>
  </si>
  <si>
    <r>
      <t xml:space="preserve">COMUNE DI SASSARI
Settore politiche educative e giovanili
Via Venezia, 2 - 07100 SASSARI
</t>
    </r>
    <r>
      <rPr>
        <b/>
        <i/>
        <sz val="11"/>
        <rFont val="Book Antiqua"/>
        <family val="1"/>
      </rPr>
      <t>Gianfranco Ganau</t>
    </r>
    <r>
      <rPr>
        <i/>
        <sz val="11"/>
        <rFont val="Book Antiqua"/>
        <family val="1"/>
      </rPr>
      <t xml:space="preserve"> - Sindaco
t +39 079 279111
f +39 079 279305
segreteriasindaco@comune.sassari.it
</t>
    </r>
    <r>
      <rPr>
        <b/>
        <i/>
        <sz val="11"/>
        <rFont val="Book Antiqua"/>
        <family val="1"/>
      </rPr>
      <t>Teresa Anna Soro</t>
    </r>
    <r>
      <rPr>
        <i/>
        <sz val="11"/>
        <rFont val="Book Antiqua"/>
        <family val="1"/>
      </rPr>
      <t xml:space="preserve"> - Dirigente
t 079 2830007
f 079 236794
teresa.soro@comune.sassari.it
Segreteria tecnico-amministrativa (</t>
    </r>
    <r>
      <rPr>
        <b/>
        <i/>
        <sz val="11"/>
        <rFont val="Book Antiqua"/>
        <family val="1"/>
      </rPr>
      <t>Giulia Sanna</t>
    </r>
    <r>
      <rPr>
        <i/>
        <sz val="11"/>
        <rFont val="Book Antiqua"/>
        <family val="1"/>
      </rPr>
      <t xml:space="preserve">, </t>
    </r>
    <r>
      <rPr>
        <b/>
        <i/>
        <sz val="11"/>
        <rFont val="Book Antiqua"/>
        <family val="1"/>
      </rPr>
      <t>Gigi Campani</t>
    </r>
    <r>
      <rPr>
        <i/>
        <sz val="11"/>
        <rFont val="Book Antiqua"/>
        <family val="1"/>
      </rPr>
      <t>)
t 079 2830048/49
f 079 236794
bampe@comune.sassari.it</t>
    </r>
  </si>
  <si>
    <t xml:space="preserve">Provincia di Livorno                                             
Servizio Agricoltura Via Gallilei 54 -57100 Livorno                                               
Paolo Teglia                                 
0039 0586257111 / 00390586257504                                 
0039 0586257405                  
p.teglia@provincia.livorno.it                    
d.lami@provincia.livorno.it                     </t>
  </si>
  <si>
    <t>Data Avvio</t>
  </si>
  <si>
    <t>Date Demarche</t>
  </si>
  <si>
    <t>Data Fine</t>
  </si>
  <si>
    <t>Date Conclusion</t>
  </si>
  <si>
    <t>Contatti</t>
  </si>
  <si>
    <t>Contacts</t>
  </si>
  <si>
    <t>Città di Sarzana – itinerari culturali scrl
s.milano@cmlunigiana.ms.it
itinerariculturali.scrl@gmail.com</t>
  </si>
  <si>
    <t>PROVINCIA DI GROSSETO
Via P.Micca, 39 – 58100 - Grosseto
Valter Nunziatini
0564/484415
0564/28860
v.nunziatini@provincia.grosseto.it</t>
  </si>
  <si>
    <t>Agence de Développement Economique de la Corse - ADEC
1 Av. Eugène Macchini, Immeuble le Régent, 20000 Ajaccio
Antoine MAESTRALI
0033 04 95 50 91 00 – 0033 (6) 27 52 78 05
0033 04 95 52 91 34
0033 04 95 50 91 49
0033 04 95 50 91 60
0033 04 95 50 91 66
sebastien.ferracci@adec.corse.fr
antoine.grenier@adec.corse.fr</t>
  </si>
  <si>
    <t xml:space="preserve">Provincia di Massa- Carrara
Via Democrazia, 17 – 54100 Massa
Francesco Guglielmino (Dirigente del Settore PPTA)
0585/816524 - 8168318
0585/816505 – 8168352
f.guglielmino@provincia.ms.it 
 </t>
  </si>
  <si>
    <t>Localita la Scaletta n° 41 Alghero (SS)                                
Pes di San Vittorio Alessandra - delegato FISE                                
t. 079/978198- 338/3264879                                  
f. 079/975559                              
clubippicocapuano@tiscali.it</t>
  </si>
  <si>
    <t>Collectivité Territoriale de Corse
Direction Du Patrimoine et de la Culture
22, cours Grandval – BP 215 – 20187 AJACCIO CEDEX1
Carine ACQUAVIVA
00.33.4.95.46.26.09 / 00.33.6.22.72.33.07
00.33.4.95.45.25.36 
Carine.balli@ct-corse.fr</t>
  </si>
  <si>
    <t>AGENZIA LIGURIA LAVORO                                   
Genova - Via Fieschi 11G                                                
Ing. Massimo Giacomo Terrile                                   
t. 010 - 25371                                   
f. 010 - 2537230                  
affarigenerali@aligurialavoro.it                   
mg.terrile@aligurialavoro.it</t>
  </si>
  <si>
    <t xml:space="preserve">AGENZIA REGIONALE PER IL LAVORO DELLA SARDEGNA                              
Cagliari                                                  
Luca Spissu                                  
00 390706067973                                 
00 390706067968                  
lav.agenzia.regionale@regione.sardegna.it                  
lspissu@regione.sardegna.it                      </t>
  </si>
  <si>
    <r>
      <t xml:space="preserve">UNIVERSITA' DEGLI STUDI DI PISA
Dipartimento di Scienze Politiche e Sociali
Via Serafini, 3 - 56100 PISA
Prof. </t>
    </r>
    <r>
      <rPr>
        <b/>
        <i/>
        <sz val="11"/>
        <rFont val="Book Antiqua"/>
        <family val="1"/>
      </rPr>
      <t>Paolo Nello</t>
    </r>
    <r>
      <rPr>
        <i/>
        <sz val="11"/>
        <rFont val="Book Antiqua"/>
        <family val="1"/>
      </rPr>
      <t xml:space="preserve">
t +39 050 2212403
f +39 050 2212400
msl@dsp.unipi.it
Prof. </t>
    </r>
    <r>
      <rPr>
        <b/>
        <i/>
        <sz val="11"/>
        <rFont val="Book Antiqua"/>
        <family val="1"/>
      </rPr>
      <t>Maurizio Vernassa</t>
    </r>
    <r>
      <rPr>
        <i/>
        <sz val="11"/>
        <rFont val="Book Antiqua"/>
        <family val="1"/>
      </rPr>
      <t xml:space="preserve">
t +39 050 2212457
f +39 050 2212489
msl@dsp.unipi.it
Dott.ssa </t>
    </r>
    <r>
      <rPr>
        <b/>
        <i/>
        <sz val="11"/>
        <rFont val="Book Antiqua"/>
        <family val="1"/>
      </rPr>
      <t>Paola Giovannetti</t>
    </r>
    <r>
      <rPr>
        <i/>
        <sz val="11"/>
        <rFont val="Book Antiqua"/>
        <family val="1"/>
      </rPr>
      <t xml:space="preserve">
t +39 050 2212403
f +39 050 2212400
paola.giovannetti@dsp.unipi.it</t>
    </r>
  </si>
  <si>
    <t>Comune di Alghero Via sant’Anna 38 – 07041 Alghero
Giovanni Spanedda
t.079 99788040
giovanni.spanedda@comune.alghero.ss.it
info@comune.alghero.ss.it
Arch. Vittoria Loddoni
079/9978828
079/9978693
v.loddoni@comune.alghero.ss.it</t>
  </si>
  <si>
    <r>
      <t xml:space="preserve">ODARC - Service Développement
Av. Paul Giacobbi, BP 618
20601 BASTIA CEDEX
</t>
    </r>
    <r>
      <rPr>
        <b/>
        <i/>
        <sz val="11"/>
        <rFont val="Book Antiqua"/>
        <family val="1"/>
      </rPr>
      <t>Christian Benedetti</t>
    </r>
    <r>
      <rPr>
        <i/>
        <sz val="11"/>
        <rFont val="Book Antiqua"/>
        <family val="1"/>
      </rPr>
      <t xml:space="preserve">
t +33 (0)4 95 30 95 30
f +33 (0)4 95 33 86 05
odarc@odarc.fr
</t>
    </r>
    <r>
      <rPr>
        <b/>
        <i/>
        <sz val="11"/>
        <rFont val="Book Antiqua"/>
        <family val="1"/>
      </rPr>
      <t>Marie-Pierre Bianchini</t>
    </r>
    <r>
      <rPr>
        <i/>
        <sz val="11"/>
        <rFont val="Book Antiqua"/>
        <family val="1"/>
      </rPr>
      <t xml:space="preserve">
t +33 (0)4 95 30 95 23
f +33 (0)4 95 33 86 05
marie-pierre.bianchini@odarc.fr
</t>
    </r>
    <r>
      <rPr>
        <b/>
        <i/>
        <sz val="11"/>
        <rFont val="Book Antiqua"/>
        <family val="1"/>
      </rPr>
      <t>Ange Bianchini</t>
    </r>
    <r>
      <rPr>
        <i/>
        <sz val="11"/>
        <rFont val="Book Antiqua"/>
        <family val="1"/>
      </rPr>
      <t xml:space="preserve">
t +33 (0) 4 95 29 46 52
f +33 (0)4 95 33 86 05
ange.bianchini@odarc.fr</t>
    </r>
  </si>
  <si>
    <t>COMUNE DI PORTOFERRAIO
VIA GARIBALDI  - 57037 PORTOFERRAIO, LIVORNO
M.PARIGI@COMUNE.PORTOFERRAIO.LI.IT
ARCH. MAURO PARIGI. DIRIGENTE AREA V
0565.937305
0565.937261
M.PARIGI@COMUNE.PORTOFERRAIO.LI.IT</t>
  </si>
  <si>
    <t>Labronica Corse Cavalli Srl                                                      
Via dei Pensieri, 46 Livorno                                    
labronica@labronica.it                                    
DOTT. GABRIELE BENUCCI                                                      
t. 0039 0586 81 44 81                                    
f. 0039 0586 814497
g.benucci@associazioneacab.org</t>
  </si>
  <si>
    <t>REGIONE LIGURIA
DIPARTIMENTO AMBIENTE
Via d’Annunzio 111, 16121 GENOVA
Dott.ssa Laura Muraglia – Settore Staff tecnico Dipartimento Ambiente
0039 010 548 8983
0039 010 548 8425
laura.muraglia@regione.liguria.it</t>
  </si>
  <si>
    <t>Comune di Camogli Assessorato alla Cultura
Via XX Settembre, 1 16032 Camogli (Genova)
C.A. Arch. Guido Risicato 
0185/729061
339/2487266
0185/773504 
culturaturismosport@comune.camogli.ge.it 
g.volpe@team.it
e.rovida@team.it</t>
  </si>
  <si>
    <t xml:space="preserve">Dipartimento Scienze per l’Architettura - DSA
direttoredsa@arch.unige.it </t>
  </si>
  <si>
    <t>CAMERA DI COMMERCIO, INDUSTRIA, ARTIGIANATO E AGRICOLTURA DI GENOVA</t>
  </si>
  <si>
    <t>RES-MAR</t>
  </si>
  <si>
    <t>Réseau pour l'environnement dans l'éspace Maritime</t>
  </si>
  <si>
    <t>AMBIENTE ITALIA</t>
  </si>
  <si>
    <t>METEO FRANCE</t>
  </si>
  <si>
    <t>AGENZIA CONSERVATORIA DELLE COSTE DELLA SARDEGNA</t>
  </si>
  <si>
    <t>LAORE - AGENZIA PER L'ATTUAZIONE DEI PROGRAMMI REGIONALI IN CAMPO AGRICOLO E PER LO SVILUPPO RURALE DELLA SARDEGNA</t>
  </si>
  <si>
    <t xml:space="preserve">P.ZZA VITTORIO EMANUELE II, 14  56125 PISA                               
PAOLO PROSPERINI, Dir Uff Politiche Comunitarie                                 
t. 0039 050 929 324/527                                
f. 0039 050 929350                                 
p.prosperini@provincia.pisa.it </t>
  </si>
  <si>
    <t>Settore Cultura, Via Cavour 17-54100 Massa (MS)                              
Mario Celi                                 
t. 0039 0585 816639                              
f. 0039 0585 816624                              
m.celi@provincia.ms.it</t>
  </si>
  <si>
    <r>
      <t xml:space="preserve">Università degli Studi di Genova 
Dipartimento di Ingegneria Civile, Chimica e Ambientale - DICC
Via Montallegro, 1 - 16145 GENOVA
Prof. </t>
    </r>
    <r>
      <rPr>
        <b/>
        <i/>
        <sz val="11"/>
        <rFont val="Book Antiqua"/>
        <family val="1"/>
      </rPr>
      <t>Giacomo Deferrari</t>
    </r>
    <r>
      <rPr>
        <i/>
        <sz val="11"/>
        <rFont val="Book Antiqua"/>
        <family val="1"/>
      </rPr>
      <t xml:space="preserve">
t +39 010 2099250
f +39 010 - 2099288
rettore@unige.it
Prof. </t>
    </r>
    <r>
      <rPr>
        <b/>
        <i/>
        <sz val="11"/>
        <rFont val="Book Antiqua"/>
        <family val="1"/>
      </rPr>
      <t>Giovanni Solari</t>
    </r>
    <r>
      <rPr>
        <i/>
        <sz val="11"/>
        <rFont val="Book Antiqua"/>
        <family val="1"/>
      </rPr>
      <t xml:space="preserve">
t +39 010 - 3532940
f +39 010 - 3532527
giovanni.solari@unige.it
Ing. </t>
    </r>
    <r>
      <rPr>
        <b/>
        <i/>
        <sz val="11"/>
        <rFont val="Book Antiqua"/>
        <family val="1"/>
      </rPr>
      <t>Maria Pia Repetto</t>
    </r>
    <r>
      <rPr>
        <i/>
        <sz val="11"/>
        <rFont val="Book Antiqua"/>
        <family val="1"/>
      </rPr>
      <t xml:space="preserve">
t +39 010 - 3532121
f +39 010 - 3532527
repetto@dicat.unige.it</t>
    </r>
  </si>
  <si>
    <r>
      <t xml:space="preserve">COMUNE DI GENOVA
Direzione Politiche Educative - Ristorazione
Via di Francia 3, 16148 GENOVA
</t>
    </r>
    <r>
      <rPr>
        <b/>
        <i/>
        <sz val="11"/>
        <rFont val="Book Antiqua"/>
        <family val="1"/>
      </rPr>
      <t>Marco Doria</t>
    </r>
    <r>
      <rPr>
        <i/>
        <sz val="11"/>
        <rFont val="Book Antiqua"/>
        <family val="1"/>
      </rPr>
      <t xml:space="preserve">, Sindaco
t +39 010 557111
gabsindaco@comune.genova.it
</t>
    </r>
    <r>
      <rPr>
        <b/>
        <i/>
        <sz val="11"/>
        <rFont val="Book Antiqua"/>
        <family val="1"/>
      </rPr>
      <t>Massimiliano Cavalli</t>
    </r>
    <r>
      <rPr>
        <i/>
        <sz val="11"/>
        <rFont val="Book Antiqua"/>
        <family val="1"/>
      </rPr>
      <t xml:space="preserve">, Dirigente
t +39 010 5577245
f +39 010 5577330
politicheeducative@comune.genova.it 
</t>
    </r>
    <r>
      <rPr>
        <b/>
        <i/>
        <sz val="11"/>
        <rFont val="Book Antiqua"/>
        <family val="1"/>
      </rPr>
      <t>Roberta Carini</t>
    </r>
    <r>
      <rPr>
        <i/>
        <sz val="11"/>
        <rFont val="Book Antiqua"/>
        <family val="1"/>
      </rPr>
      <t xml:space="preserve">
t +39 010 5577453
f +39 010 5577330
rcarini@comune.genova.it</t>
    </r>
  </si>
  <si>
    <t>Promozione del territorio per la competitività e l'innovazione nello spazio rurale transfrontaliero 5</t>
  </si>
  <si>
    <t>Provincia di Lucca                  
Palazzo Ducale – Cortile Carrara 55100 Lucca                
Massimo Marsili                  
t. 39 0583 417328 - 417791
f. 39  0583 417343                  
m.marsili@provincia.lucca.it</t>
  </si>
  <si>
    <t>Mare, Ruralità e Terra: potenziare l’unitarietà strategica</t>
  </si>
  <si>
    <t>Piattaforme logistiche integrate per lo sviluppo delle relazioni commerciali import - export nello spazio tranfrontaliero</t>
  </si>
  <si>
    <t>P.IM.EX.</t>
  </si>
  <si>
    <t xml:space="preserve">Sviluppo dell'accessibilità nelle aree disagiate dalla condizione insulare e periferica  </t>
  </si>
  <si>
    <t>NO FAR ACCESS</t>
  </si>
  <si>
    <t>Framework cooperativo per l’infomobilità intermodale interregionale delle persone</t>
  </si>
  <si>
    <t>3i</t>
  </si>
  <si>
    <t>La previsione del vento per la gestione e la sicurezza delle aree portuali</t>
  </si>
  <si>
    <t>I-NO FAR ACCESS</t>
  </si>
  <si>
    <r>
      <t xml:space="preserve">PROVINCIA DELLA SPEZIA
Settore Pianificazione Territoriale e Mobilità – Servizio Mobilità
Via Vittorio Veneto, 2 19124 LA SPEZIA
Arch. </t>
    </r>
    <r>
      <rPr>
        <b/>
        <i/>
        <sz val="11"/>
        <rFont val="Book Antiqua"/>
        <family val="1"/>
      </rPr>
      <t>Marino Fiasella</t>
    </r>
    <r>
      <rPr>
        <i/>
        <sz val="11"/>
        <rFont val="Book Antiqua"/>
        <family val="1"/>
      </rPr>
      <t xml:space="preserve">, Commissario straordinario 
t +39 0187 742220
f +39 0187 23968
Dr.ssa </t>
    </r>
    <r>
      <rPr>
        <b/>
        <i/>
        <sz val="11"/>
        <rFont val="Book Antiqua"/>
        <family val="1"/>
      </rPr>
      <t>Nori Emili</t>
    </r>
    <r>
      <rPr>
        <i/>
        <sz val="11"/>
        <rFont val="Book Antiqua"/>
        <family val="1"/>
      </rPr>
      <t xml:space="preserve">
t +39 0187 742227
f +39 0187 777957
provsp.emili@provincia.sp.it
Ing. </t>
    </r>
    <r>
      <rPr>
        <b/>
        <i/>
        <sz val="11"/>
        <rFont val="Book Antiqua"/>
        <family val="1"/>
      </rPr>
      <t>Nello Proietti</t>
    </r>
    <r>
      <rPr>
        <i/>
        <sz val="11"/>
        <rFont val="Book Antiqua"/>
        <family val="1"/>
      </rPr>
      <t xml:space="preserve">
t +39 0187 742279
f +39 0187 777957
provsp.proietti@provincia.sp.it</t>
    </r>
  </si>
  <si>
    <t xml:space="preserve">
Département de la Haute-Corse
Rond point du Maréchal Leclerc - 20405 Bastia-Cedex 9
Monsieur Jean-Claude OTTAVIANI
+ 33 04 95 57 00 92
+ 33 04 95 57 05 50
jcottaviani@cg2b.fr; jmbontempi@cg2b.fr
Pierre DOLFI
+ 33 (0) 495 555 818 
port: + 33 07 86 68 40 59
pdolfi@cg2b.fr</t>
  </si>
  <si>
    <t>LP FINOSELLO Ajaccio</t>
  </si>
  <si>
    <t>LP FINOSELLO
Avenue Maréchal LYAUTEY- BP 581- 20189 AJACCIO Cedex 02
Rappresentante dell’organismo  Madame Eliane KHODJA
Responsabile di progetto Madame Isabelle DINAND
Telefono  00 33 04 95 10 53 00
Fax 00 33 04 95 10 53 10
E-mail ce.6200004k@ac-corse.fr</t>
  </si>
  <si>
    <r>
      <t xml:space="preserve">PROVINCIA DI LUCCA
Cortile Carrara, 1 - 55100 LUCCA
</t>
    </r>
    <r>
      <rPr>
        <b/>
        <i/>
        <sz val="11"/>
        <rFont val="Book Antiqua"/>
        <family val="1"/>
      </rPr>
      <t>Stefano Baccelli</t>
    </r>
    <r>
      <rPr>
        <i/>
        <sz val="11"/>
        <rFont val="Book Antiqua"/>
        <family val="1"/>
      </rPr>
      <t xml:space="preserve">
t +39 0583 417204
f +39 0583 417299
presidente@provincia.lucca.it
</t>
    </r>
    <r>
      <rPr>
        <b/>
        <i/>
        <sz val="11"/>
        <rFont val="Book Antiqua"/>
        <family val="1"/>
      </rPr>
      <t>Massimo Marsili</t>
    </r>
    <r>
      <rPr>
        <i/>
        <sz val="11"/>
        <rFont val="Book Antiqua"/>
        <family val="1"/>
      </rPr>
      <t xml:space="preserve">
t +39 0583 417724
f +39 0583 417299
politichecomunitarie@provincia.lucca.it 
</t>
    </r>
    <r>
      <rPr>
        <b/>
        <i/>
        <sz val="11"/>
        <rFont val="Book Antiqua"/>
        <family val="1"/>
      </rPr>
      <t>Elena Amadei</t>
    </r>
    <r>
      <rPr>
        <i/>
        <sz val="11"/>
        <rFont val="Book Antiqua"/>
        <family val="1"/>
      </rPr>
      <t xml:space="preserve">
t +39 0584.38.171
f +39 0584.387900
e.amadei@provincia.lucca.it </t>
    </r>
  </si>
  <si>
    <t xml:space="preserve">PROVINCIA DI GROSSETO
Via P.Micca, 39 – 58100 - Grosseto
Funzionario Valter Nunziatini
0564/484415
0564/28860
v.nunziatini@provincia.grosseto.it
</t>
  </si>
  <si>
    <t>Consorzio per il Centro Interuniversitario di Biologia Marina  ed Ecologia Applicata “G. Bacci”
Viale Nazario Sauro 4, 57128 Livorno
Dr Stefano De Ranieri
0039 0586 807287
0039 0586 809149
deranier@cibm.it</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</si>
</sst>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0_ ;\-#,##0.00\ "/>
    <numFmt numFmtId="171" formatCode="#,##0.0_ ;\-#,##0.0\ "/>
    <numFmt numFmtId="172" formatCode="#,##0_ ;\-#,##0\ "/>
    <numFmt numFmtId="173" formatCode="0.0%"/>
    <numFmt numFmtId="174" formatCode="[$€-410]\ #,##0.00;[Red]\-[$€-410]\ #,##0.00"/>
    <numFmt numFmtId="175" formatCode="[$-410]dddd\ d\ mmmm\ yyyy"/>
    <numFmt numFmtId="176" formatCode="&quot;Sì&quot;;&quot;Sì&quot;;&quot;No&quot;"/>
    <numFmt numFmtId="177" formatCode="&quot;Vero&quot;;&quot;Vero&quot;;&quot;Falso&quot;"/>
    <numFmt numFmtId="178" formatCode="&quot;Attivo&quot;;&quot;Attivo&quot;;&quot;Disattivo&quot;"/>
    <numFmt numFmtId="179" formatCode="[$€-2]\ #.##000_);[Red]\([$€-2]\ #.##000\)"/>
    <numFmt numFmtId="180" formatCode="_-&quot;€ &quot;* #,##0.00_-;&quot;-€ &quot;* #,##0.00_-;_-&quot;€ &quot;* \-??_-;_-@_-"/>
    <numFmt numFmtId="181" formatCode="_-* #,##0.00_-;\-* #,##0.00_-;_-* \-??_-;_-@_-"/>
    <numFmt numFmtId="182" formatCode="&quot;€&quot;\ #,##0.00;[Red]&quot;€&quot;\ #,##0.00"/>
    <numFmt numFmtId="183" formatCode="&quot;€&quot;\ #,##0.00"/>
    <numFmt numFmtId="184" formatCode="[$-410]d\-mmm\-yy;@"/>
    <numFmt numFmtId="185" formatCode="0.000"/>
    <numFmt numFmtId="186" formatCode="0.0000"/>
    <numFmt numFmtId="187" formatCode="0.0"/>
    <numFmt numFmtId="188" formatCode="&quot;€&quot;\ #,##0.000;[Red]\-&quot;€&quot;\ #,##0.000"/>
    <numFmt numFmtId="189" formatCode="&quot;€&quot;\ #,##0.0000;[Red]\-&quot;€&quot;\ #,##0.0000"/>
    <numFmt numFmtId="190" formatCode="&quot;€&quot;\ #,##0.00000;[Red]\-&quot;€&quot;\ #,##0.00000"/>
    <numFmt numFmtId="191" formatCode="mmm\-yyyy"/>
  </numFmts>
  <fonts count="17">
    <font>
      <sz val="10"/>
      <name val="Arial"/>
      <family val="0"/>
    </font>
    <font>
      <b/>
      <i/>
      <sz val="14"/>
      <name val="Book Antiqua"/>
      <family val="1"/>
    </font>
    <font>
      <sz val="8"/>
      <name val="Arial"/>
      <family val="0"/>
    </font>
    <font>
      <b/>
      <i/>
      <sz val="11"/>
      <name val="Book Antiqua"/>
      <family val="1"/>
    </font>
    <font>
      <sz val="11"/>
      <name val="Arial"/>
      <family val="0"/>
    </font>
    <font>
      <i/>
      <sz val="11"/>
      <name val="Book Antiqua"/>
      <family val="1"/>
    </font>
    <font>
      <u val="single"/>
      <sz val="7.5"/>
      <color indexed="12"/>
      <name val="Arial"/>
      <family val="2"/>
    </font>
    <font>
      <u val="single"/>
      <sz val="7.5"/>
      <color indexed="36"/>
      <name val="Arial"/>
      <family val="2"/>
    </font>
    <font>
      <b/>
      <sz val="10"/>
      <name val="Arial"/>
      <family val="2"/>
    </font>
    <font>
      <b/>
      <i/>
      <sz val="12"/>
      <name val="Book Antiqua"/>
      <family val="1"/>
    </font>
    <font>
      <sz val="8"/>
      <name val="Tahoma"/>
      <family val="2"/>
    </font>
    <font>
      <sz val="11"/>
      <name val="Book Antiqua"/>
      <family val="1"/>
    </font>
    <font>
      <b/>
      <sz val="8"/>
      <name val="Tahoma"/>
      <family val="0"/>
    </font>
    <font>
      <i/>
      <sz val="11"/>
      <name val="Calibri"/>
      <family val="2"/>
    </font>
    <font>
      <i/>
      <sz val="12"/>
      <name val="Book Antiqua"/>
      <family val="1"/>
    </font>
    <font>
      <b/>
      <sz val="10"/>
      <color indexed="10"/>
      <name val="Arial"/>
      <family val="2"/>
    </font>
    <font>
      <b/>
      <sz val="8"/>
      <name val="Arial"/>
      <family val="2"/>
    </font>
  </fonts>
  <fills count="5">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43"/>
        <bgColor indexed="64"/>
      </patternFill>
    </fill>
  </fills>
  <borders count="27">
    <border>
      <left/>
      <right/>
      <top/>
      <bottom/>
      <diagonal/>
    </border>
    <border>
      <left style="double">
        <color indexed="48"/>
      </left>
      <right style="double">
        <color indexed="48"/>
      </right>
      <top>
        <color indexed="63"/>
      </top>
      <bottom style="double">
        <color indexed="48"/>
      </bottom>
    </border>
    <border>
      <left style="hair">
        <color indexed="48"/>
      </left>
      <right style="hair">
        <color indexed="48"/>
      </right>
      <top style="double">
        <color indexed="48"/>
      </top>
      <bottom style="double">
        <color indexed="48"/>
      </bottom>
    </border>
    <border>
      <left style="double">
        <color indexed="48"/>
      </left>
      <right>
        <color indexed="63"/>
      </right>
      <top style="double">
        <color indexed="48"/>
      </top>
      <bottom style="double">
        <color indexed="48"/>
      </bottom>
    </border>
    <border>
      <left>
        <color indexed="63"/>
      </left>
      <right>
        <color indexed="63"/>
      </right>
      <top style="double">
        <color indexed="48"/>
      </top>
      <bottom style="double">
        <color indexed="48"/>
      </bottom>
    </border>
    <border>
      <left>
        <color indexed="63"/>
      </left>
      <right style="double">
        <color indexed="48"/>
      </right>
      <top style="double">
        <color indexed="48"/>
      </top>
      <bottom style="double">
        <color indexed="48"/>
      </bottom>
    </border>
    <border>
      <left style="hair">
        <color indexed="48"/>
      </left>
      <right style="hair">
        <color indexed="48"/>
      </right>
      <top>
        <color indexed="63"/>
      </top>
      <bottom>
        <color indexed="63"/>
      </bottom>
    </border>
    <border>
      <left style="hair">
        <color indexed="48"/>
      </left>
      <right>
        <color indexed="63"/>
      </right>
      <top style="double">
        <color indexed="48"/>
      </top>
      <bottom style="double">
        <color indexed="48"/>
      </bottom>
    </border>
    <border>
      <left>
        <color indexed="63"/>
      </left>
      <right style="double">
        <color indexed="48"/>
      </right>
      <top>
        <color indexed="63"/>
      </top>
      <bottom style="double">
        <color indexed="48"/>
      </bottom>
    </border>
    <border>
      <left style="double">
        <color indexed="48"/>
      </left>
      <right style="double">
        <color indexed="12"/>
      </right>
      <top>
        <color indexed="63"/>
      </top>
      <bottom style="double">
        <color indexed="48"/>
      </bottom>
    </border>
    <border>
      <left style="double">
        <color indexed="48"/>
      </left>
      <right>
        <color indexed="63"/>
      </right>
      <top>
        <color indexed="63"/>
      </top>
      <bottom style="double">
        <color indexed="48"/>
      </bottom>
    </border>
    <border>
      <left style="double">
        <color indexed="48"/>
      </left>
      <right style="double">
        <color indexed="48"/>
      </right>
      <top style="double">
        <color indexed="48"/>
      </top>
      <bottom>
        <color indexed="63"/>
      </bottom>
    </border>
    <border>
      <left style="double">
        <color indexed="48"/>
      </left>
      <right style="double">
        <color indexed="48"/>
      </right>
      <top>
        <color indexed="63"/>
      </top>
      <bottom>
        <color indexed="63"/>
      </bottom>
    </border>
    <border>
      <left style="thin"/>
      <right style="thin"/>
      <top style="thin"/>
      <bottom style="thin"/>
    </border>
    <border>
      <left>
        <color indexed="63"/>
      </left>
      <right style="double">
        <color indexed="48"/>
      </right>
      <top>
        <color indexed="63"/>
      </top>
      <bottom>
        <color indexed="63"/>
      </bottom>
    </border>
    <border>
      <left style="double">
        <color indexed="48"/>
      </left>
      <right style="double">
        <color indexed="12"/>
      </right>
      <top style="double">
        <color indexed="48"/>
      </top>
      <bottom>
        <color indexed="63"/>
      </bottom>
    </border>
    <border>
      <left style="double">
        <color indexed="48"/>
      </left>
      <right style="double">
        <color indexed="12"/>
      </right>
      <top>
        <color indexed="63"/>
      </top>
      <bottom>
        <color indexed="63"/>
      </bottom>
    </border>
    <border>
      <left>
        <color indexed="63"/>
      </left>
      <right style="double">
        <color indexed="12"/>
      </right>
      <top style="double">
        <color indexed="48"/>
      </top>
      <bottom>
        <color indexed="63"/>
      </bottom>
    </border>
    <border>
      <left>
        <color indexed="63"/>
      </left>
      <right style="double">
        <color indexed="12"/>
      </right>
      <top>
        <color indexed="63"/>
      </top>
      <bottom>
        <color indexed="63"/>
      </bottom>
    </border>
    <border>
      <left style="double">
        <color indexed="12"/>
      </left>
      <right style="double">
        <color indexed="12"/>
      </right>
      <top style="double">
        <color indexed="48"/>
      </top>
      <bottom>
        <color indexed="63"/>
      </bottom>
    </border>
    <border>
      <left style="double">
        <color indexed="12"/>
      </left>
      <right style="double">
        <color indexed="12"/>
      </right>
      <top>
        <color indexed="63"/>
      </top>
      <bottom>
        <color indexed="63"/>
      </bottom>
    </border>
    <border>
      <left style="double">
        <color indexed="12"/>
      </left>
      <right style="double">
        <color indexed="48"/>
      </right>
      <top style="double">
        <color indexed="48"/>
      </top>
      <bottom>
        <color indexed="63"/>
      </bottom>
    </border>
    <border>
      <left style="double">
        <color indexed="12"/>
      </left>
      <right style="double">
        <color indexed="48"/>
      </right>
      <top>
        <color indexed="63"/>
      </top>
      <bottom>
        <color indexed="63"/>
      </bottom>
    </border>
    <border>
      <left style="double">
        <color indexed="48"/>
      </left>
      <right style="double">
        <color indexed="48"/>
      </right>
      <top style="double">
        <color indexed="48"/>
      </top>
      <bottom style="double">
        <color indexed="48"/>
      </bottom>
    </border>
    <border>
      <left style="double">
        <color indexed="48"/>
      </left>
      <right>
        <color indexed="63"/>
      </right>
      <top style="double">
        <color indexed="48"/>
      </top>
      <bottom>
        <color indexed="63"/>
      </bottom>
    </border>
    <border>
      <left style="double">
        <color indexed="48"/>
      </left>
      <right>
        <color indexed="63"/>
      </right>
      <top>
        <color indexed="63"/>
      </top>
      <bottom>
        <color indexed="63"/>
      </bottom>
    </border>
    <border>
      <left>
        <color indexed="63"/>
      </left>
      <right style="double">
        <color indexed="48"/>
      </right>
      <top style="double">
        <color indexed="48"/>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4">
    <xf numFmtId="0" fontId="0" fillId="0" borderId="0" xfId="0" applyAlignment="1">
      <alignment/>
    </xf>
    <xf numFmtId="0" fontId="0" fillId="2" borderId="0" xfId="0" applyFill="1" applyAlignment="1">
      <alignment/>
    </xf>
    <xf numFmtId="0" fontId="3" fillId="2" borderId="0"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2" borderId="0" xfId="0" applyFont="1" applyFill="1" applyBorder="1" applyAlignment="1">
      <alignment/>
    </xf>
    <xf numFmtId="0" fontId="3" fillId="2" borderId="0" xfId="0" applyFont="1" applyFill="1" applyBorder="1" applyAlignment="1">
      <alignment horizontal="center" wrapText="1"/>
    </xf>
    <xf numFmtId="0" fontId="3" fillId="2" borderId="2" xfId="0" applyFont="1" applyFill="1" applyBorder="1" applyAlignment="1">
      <alignment horizontal="center" vertical="center" wrapText="1"/>
    </xf>
    <xf numFmtId="0" fontId="5" fillId="2" borderId="2" xfId="0" applyFont="1" applyFill="1" applyBorder="1" applyAlignment="1">
      <alignment horizontal="left" vertical="center" wrapText="1" indent="1"/>
    </xf>
    <xf numFmtId="8" fontId="3" fillId="2" borderId="2" xfId="18" applyNumberFormat="1" applyFont="1" applyFill="1" applyBorder="1" applyAlignment="1">
      <alignment horizontal="center" vertical="center" wrapText="1"/>
    </xf>
    <xf numFmtId="0" fontId="3" fillId="2" borderId="2" xfId="18" applyNumberFormat="1" applyFont="1" applyFill="1" applyBorder="1" applyAlignment="1">
      <alignment horizontal="center" vertical="center" wrapText="1"/>
    </xf>
    <xf numFmtId="49" fontId="3" fillId="2" borderId="2" xfId="18" applyNumberFormat="1" applyFont="1" applyFill="1" applyBorder="1" applyAlignment="1">
      <alignment horizontal="center" vertical="center" wrapText="1"/>
    </xf>
    <xf numFmtId="0" fontId="1" fillId="2" borderId="0" xfId="0" applyFont="1" applyFill="1" applyBorder="1" applyAlignment="1">
      <alignment vertical="center" wrapText="1"/>
    </xf>
    <xf numFmtId="0" fontId="5" fillId="0" borderId="2" xfId="0" applyFont="1" applyFill="1" applyBorder="1" applyAlignment="1">
      <alignment horizontal="left" vertical="center" wrapText="1" indent="1"/>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14" fontId="1" fillId="3" borderId="4" xfId="0" applyNumberFormat="1" applyFont="1" applyFill="1" applyBorder="1" applyAlignment="1">
      <alignment vertical="center" wrapText="1"/>
    </xf>
    <xf numFmtId="14" fontId="1" fillId="3" borderId="5" xfId="0" applyNumberFormat="1" applyFont="1" applyFill="1" applyBorder="1" applyAlignment="1">
      <alignment vertical="center" wrapText="1"/>
    </xf>
    <xf numFmtId="0" fontId="5" fillId="2" borderId="6" xfId="0" applyFont="1" applyFill="1" applyBorder="1" applyAlignment="1">
      <alignment horizontal="left" vertical="center" wrapText="1" indent="1"/>
    </xf>
    <xf numFmtId="43" fontId="3" fillId="2" borderId="2" xfId="18" applyFont="1" applyFill="1" applyBorder="1" applyAlignment="1">
      <alignment horizontal="center" vertical="center" wrapText="1"/>
    </xf>
    <xf numFmtId="43" fontId="3" fillId="2" borderId="7" xfId="18"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9" fillId="0" borderId="0" xfId="0" applyFont="1" applyAlignment="1">
      <alignment wrapText="1"/>
    </xf>
    <xf numFmtId="8" fontId="3" fillId="0" borderId="2" xfId="18" applyNumberFormat="1" applyFont="1" applyFill="1" applyBorder="1" applyAlignment="1">
      <alignment horizontal="center" vertical="center" wrapText="1"/>
    </xf>
    <xf numFmtId="0" fontId="3" fillId="2" borderId="0" xfId="0" applyFont="1" applyFill="1" applyBorder="1" applyAlignment="1">
      <alignment vertical="center" wrapText="1"/>
    </xf>
    <xf numFmtId="14" fontId="3" fillId="3" borderId="4" xfId="0" applyNumberFormat="1" applyFont="1" applyFill="1" applyBorder="1" applyAlignment="1">
      <alignment vertical="center" wrapText="1"/>
    </xf>
    <xf numFmtId="184" fontId="3" fillId="0" borderId="13" xfId="0" applyNumberFormat="1" applyFont="1" applyBorder="1" applyAlignment="1">
      <alignment horizontal="center" vertical="center"/>
    </xf>
    <xf numFmtId="184" fontId="3" fillId="3" borderId="13" xfId="0" applyNumberFormat="1" applyFont="1" applyFill="1" applyBorder="1" applyAlignment="1">
      <alignment horizontal="center" vertical="center"/>
    </xf>
    <xf numFmtId="184" fontId="3" fillId="0" borderId="13" xfId="0" applyNumberFormat="1" applyFont="1" applyFill="1" applyBorder="1" applyAlignment="1">
      <alignment horizontal="center" vertical="center"/>
    </xf>
    <xf numFmtId="0" fontId="4" fillId="0" borderId="0" xfId="0" applyFont="1" applyAlignment="1">
      <alignment/>
    </xf>
    <xf numFmtId="0" fontId="5" fillId="2" borderId="2" xfId="0" applyFont="1" applyFill="1" applyBorder="1" applyAlignment="1">
      <alignment horizontal="center" vertical="center" wrapText="1"/>
    </xf>
    <xf numFmtId="0" fontId="13" fillId="0" borderId="0" xfId="0" applyFont="1" applyAlignment="1">
      <alignment wrapText="1"/>
    </xf>
    <xf numFmtId="0" fontId="0" fillId="0" borderId="0" xfId="0" applyBorder="1" applyAlignment="1">
      <alignment/>
    </xf>
    <xf numFmtId="8" fontId="3" fillId="0" borderId="0" xfId="18" applyNumberFormat="1" applyFont="1" applyFill="1" applyBorder="1" applyAlignment="1">
      <alignment horizontal="center" vertical="center" wrapText="1"/>
    </xf>
    <xf numFmtId="9" fontId="3" fillId="0" borderId="0" xfId="20" applyFont="1" applyFill="1" applyBorder="1" applyAlignment="1">
      <alignment horizontal="center" vertical="center" wrapText="1"/>
    </xf>
    <xf numFmtId="14" fontId="5" fillId="2" borderId="2" xfId="0" applyNumberFormat="1" applyFont="1" applyFill="1" applyBorder="1" applyAlignment="1">
      <alignment horizontal="left" vertical="center" wrapText="1" indent="1"/>
    </xf>
    <xf numFmtId="0" fontId="8" fillId="0" borderId="0" xfId="0" applyFont="1" applyFill="1" applyAlignment="1">
      <alignment/>
    </xf>
    <xf numFmtId="0" fontId="0" fillId="4" borderId="0" xfId="0" applyFill="1" applyAlignment="1">
      <alignment/>
    </xf>
    <xf numFmtId="0" fontId="5" fillId="4" borderId="2" xfId="0" applyFont="1" applyFill="1" applyBorder="1" applyAlignment="1">
      <alignment horizontal="left" vertical="center" wrapText="1" indent="1"/>
    </xf>
    <xf numFmtId="0" fontId="3" fillId="4" borderId="2" xfId="0" applyFont="1" applyFill="1" applyBorder="1" applyAlignment="1">
      <alignment horizontal="center" vertical="center" wrapText="1"/>
    </xf>
    <xf numFmtId="184" fontId="3" fillId="4" borderId="13" xfId="0" applyNumberFormat="1" applyFont="1" applyFill="1" applyBorder="1" applyAlignment="1">
      <alignment horizontal="center" vertical="center"/>
    </xf>
    <xf numFmtId="0" fontId="3" fillId="4" borderId="2" xfId="18" applyNumberFormat="1" applyFont="1" applyFill="1" applyBorder="1" applyAlignment="1">
      <alignment horizontal="center" vertical="center" wrapText="1"/>
    </xf>
    <xf numFmtId="49" fontId="3" fillId="4" borderId="2" xfId="18" applyNumberFormat="1" applyFont="1" applyFill="1" applyBorder="1" applyAlignment="1">
      <alignment horizontal="center" vertical="center" wrapText="1"/>
    </xf>
    <xf numFmtId="8" fontId="3" fillId="4" borderId="2" xfId="18" applyNumberFormat="1" applyFont="1" applyFill="1" applyBorder="1" applyAlignment="1">
      <alignment horizontal="center" vertical="center" wrapText="1"/>
    </xf>
    <xf numFmtId="43" fontId="3" fillId="4" borderId="7" xfId="18" applyFont="1" applyFill="1" applyBorder="1" applyAlignment="1">
      <alignment horizontal="center" vertical="center" wrapText="1"/>
    </xf>
    <xf numFmtId="44" fontId="3" fillId="2" borderId="7" xfId="17" applyFont="1" applyFill="1" applyBorder="1" applyAlignment="1">
      <alignment horizontal="center" vertical="center" wrapText="1"/>
    </xf>
    <xf numFmtId="44" fontId="0" fillId="0" borderId="0" xfId="17" applyAlignment="1">
      <alignment/>
    </xf>
    <xf numFmtId="44" fontId="15" fillId="0" borderId="0" xfId="17" applyFont="1" applyAlignment="1">
      <alignment/>
    </xf>
    <xf numFmtId="44" fontId="0" fillId="0" borderId="0" xfId="17" applyFont="1" applyAlignment="1">
      <alignment/>
    </xf>
    <xf numFmtId="8" fontId="0" fillId="0" borderId="0" xfId="17" applyNumberFormat="1" applyAlignment="1">
      <alignment/>
    </xf>
    <xf numFmtId="8" fontId="0" fillId="0" borderId="0" xfId="17" applyNumberFormat="1" applyFont="1" applyAlignment="1">
      <alignment/>
    </xf>
    <xf numFmtId="0" fontId="0"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14" xfId="0" applyBorder="1" applyAlignment="1">
      <alignment/>
    </xf>
    <xf numFmtId="0" fontId="0" fillId="0" borderId="8" xfId="0" applyBorder="1" applyAlignment="1">
      <alignment/>
    </xf>
    <xf numFmtId="0" fontId="3" fillId="3" borderId="3" xfId="0" applyFont="1" applyFill="1"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0" fillId="0" borderId="18" xfId="0" applyBorder="1" applyAlignment="1">
      <alignment/>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0" fillId="0" borderId="12" xfId="0" applyBorder="1" applyAlignment="1">
      <alignment horizontal="center" vertical="center" wrapText="1"/>
    </xf>
    <xf numFmtId="0" fontId="3" fillId="3" borderId="24" xfId="0" applyFont="1" applyFill="1" applyBorder="1" applyAlignment="1">
      <alignment horizontal="center" vertical="center" wrapText="1"/>
    </xf>
    <xf numFmtId="0" fontId="0" fillId="0" borderId="25" xfId="0" applyBorder="1" applyAlignment="1">
      <alignment/>
    </xf>
    <xf numFmtId="0" fontId="0" fillId="0" borderId="10" xfId="0" applyBorder="1" applyAlignment="1">
      <alignment/>
    </xf>
    <xf numFmtId="0" fontId="3" fillId="3" borderId="26" xfId="0" applyFont="1" applyFill="1" applyBorder="1" applyAlignment="1">
      <alignment horizontal="center" vertical="center" wrapText="1"/>
    </xf>
    <xf numFmtId="0" fontId="4" fillId="0" borderId="12" xfId="0" applyFont="1" applyBorder="1" applyAlignment="1">
      <alignment horizontal="center" vertical="center" wrapText="1"/>
    </xf>
    <xf numFmtId="0" fontId="3" fillId="3" borderId="11" xfId="0" applyFont="1" applyFill="1" applyBorder="1" applyAlignment="1">
      <alignment horizontal="center" vertical="center"/>
    </xf>
    <xf numFmtId="0" fontId="4" fillId="0" borderId="12" xfId="0" applyFont="1" applyBorder="1" applyAlignment="1">
      <alignment horizontal="center" vertical="center"/>
    </xf>
  </cellXfs>
  <cellStyles count="9">
    <cellStyle name="Normal" xfId="0"/>
    <cellStyle name="Hyperlink" xfId="15"/>
    <cellStyle name="Followed Hyperlink" xfId="16"/>
    <cellStyle name="Euro" xfId="17"/>
    <cellStyle name="Comma" xfId="18"/>
    <cellStyle name="Comma [0]"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47"/>
  <sheetViews>
    <sheetView tabSelected="1" zoomScale="75" zoomScaleNormal="75" zoomScaleSheetLayoutView="50" workbookViewId="0" topLeftCell="B1">
      <selection activeCell="G5" sqref="G5:G7"/>
    </sheetView>
  </sheetViews>
  <sheetFormatPr defaultColWidth="8.8515625" defaultRowHeight="12.75"/>
  <cols>
    <col min="1" max="1" width="11.421875" style="0" hidden="1" customWidth="1"/>
    <col min="2" max="2" width="49.00390625" style="0" customWidth="1"/>
    <col min="3" max="3" width="21.8515625" style="0" customWidth="1"/>
    <col min="4" max="4" width="22.140625" style="0" customWidth="1"/>
    <col min="5" max="5" width="49.00390625" style="0" customWidth="1"/>
    <col min="6" max="6" width="21.57421875" style="0" customWidth="1"/>
    <col min="7" max="7" width="36.421875" style="0" customWidth="1"/>
    <col min="8" max="8" width="13.00390625" style="0" customWidth="1"/>
    <col min="9" max="9" width="10.7109375" style="0" customWidth="1"/>
    <col min="10" max="10" width="15.421875" style="0" customWidth="1"/>
    <col min="11" max="11" width="16.421875" style="0" customWidth="1"/>
    <col min="12" max="13" width="16.421875" style="32" customWidth="1"/>
    <col min="14" max="14" width="17.421875" style="0" customWidth="1"/>
    <col min="15" max="15" width="22.421875" style="0" customWidth="1"/>
    <col min="16" max="16" width="20.28125" style="0" customWidth="1"/>
    <col min="17" max="19" width="23.421875" style="0" customWidth="1"/>
    <col min="20" max="20" width="11.421875" style="0" customWidth="1"/>
    <col min="21" max="21" width="17.57421875" style="0" customWidth="1"/>
    <col min="22" max="16384" width="11.421875" style="0" customWidth="1"/>
  </cols>
  <sheetData>
    <row r="1" spans="2:19" ht="34.5" customHeight="1" thickBot="1" thickTop="1">
      <c r="B1" s="70" t="s">
        <v>29</v>
      </c>
      <c r="C1" s="71"/>
      <c r="D1" s="71"/>
      <c r="E1" s="71"/>
      <c r="F1" s="71"/>
      <c r="G1" s="71"/>
      <c r="H1" s="71"/>
      <c r="I1" s="71"/>
      <c r="J1" s="71"/>
      <c r="K1" s="71"/>
      <c r="L1" s="71"/>
      <c r="M1" s="71"/>
      <c r="N1" s="71"/>
      <c r="O1" s="71"/>
      <c r="P1" s="71"/>
      <c r="Q1" s="71"/>
      <c r="R1" s="71"/>
      <c r="S1" s="71"/>
    </row>
    <row r="2" spans="2:19" s="1" customFormat="1" ht="34.5" customHeight="1" thickBot="1" thickTop="1">
      <c r="B2" s="39"/>
      <c r="C2" s="39"/>
      <c r="D2" s="39"/>
      <c r="E2" s="39"/>
      <c r="G2" s="11"/>
      <c r="H2" s="11"/>
      <c r="I2" s="11"/>
      <c r="J2" s="11"/>
      <c r="K2" s="11"/>
      <c r="L2" s="27"/>
      <c r="M2" s="27"/>
      <c r="N2" s="11"/>
      <c r="O2" s="11"/>
      <c r="P2" s="11"/>
      <c r="Q2" s="11"/>
      <c r="R2" s="11"/>
      <c r="S2" s="11"/>
    </row>
    <row r="3" spans="2:19" ht="34.5" customHeight="1" thickBot="1" thickTop="1">
      <c r="B3" s="13" t="s">
        <v>428</v>
      </c>
      <c r="C3" s="14"/>
      <c r="D3" s="14"/>
      <c r="E3" s="14"/>
      <c r="F3" s="14"/>
      <c r="G3" s="14"/>
      <c r="H3" s="14"/>
      <c r="I3" s="14"/>
      <c r="J3" s="14"/>
      <c r="K3" s="15">
        <v>41688</v>
      </c>
      <c r="L3" s="28"/>
      <c r="M3" s="28"/>
      <c r="N3" s="15"/>
      <c r="O3" s="15"/>
      <c r="P3" s="15"/>
      <c r="Q3" s="15"/>
      <c r="R3" s="15"/>
      <c r="S3" s="16"/>
    </row>
    <row r="4" spans="6:19" s="1" customFormat="1" ht="34.5" customHeight="1" thickBot="1" thickTop="1">
      <c r="F4" s="75" t="s">
        <v>835</v>
      </c>
      <c r="G4" s="75"/>
      <c r="H4" s="2"/>
      <c r="I4" s="7"/>
      <c r="J4" s="2"/>
      <c r="K4" s="2"/>
      <c r="L4" s="2"/>
      <c r="M4" s="2"/>
      <c r="N4" s="2"/>
      <c r="O4" s="59" t="s">
        <v>810</v>
      </c>
      <c r="P4" s="60"/>
      <c r="Q4" s="60"/>
      <c r="R4" s="60"/>
      <c r="S4" s="61"/>
    </row>
    <row r="5" spans="2:19" ht="30.75" customHeight="1" thickTop="1">
      <c r="B5" s="72"/>
      <c r="C5" s="23"/>
      <c r="D5" s="72" t="s">
        <v>222</v>
      </c>
      <c r="E5" s="72" t="s">
        <v>1057</v>
      </c>
      <c r="F5" s="77" t="s">
        <v>814</v>
      </c>
      <c r="G5" s="80" t="s">
        <v>815</v>
      </c>
      <c r="H5" s="72" t="s">
        <v>31</v>
      </c>
      <c r="I5" s="72" t="s">
        <v>813</v>
      </c>
      <c r="J5" s="72" t="s">
        <v>812</v>
      </c>
      <c r="K5" s="72" t="s">
        <v>811</v>
      </c>
      <c r="L5" s="72" t="s">
        <v>1053</v>
      </c>
      <c r="M5" s="82" t="s">
        <v>1055</v>
      </c>
      <c r="N5" s="72" t="s">
        <v>620</v>
      </c>
      <c r="O5" s="62" t="s">
        <v>837</v>
      </c>
      <c r="P5" s="64" t="s">
        <v>839</v>
      </c>
      <c r="Q5" s="66" t="s">
        <v>808</v>
      </c>
      <c r="R5" s="66" t="s">
        <v>447</v>
      </c>
      <c r="S5" s="68" t="s">
        <v>446</v>
      </c>
    </row>
    <row r="6" spans="2:19" ht="47.25" customHeight="1">
      <c r="B6" s="73"/>
      <c r="C6" s="24"/>
      <c r="D6" s="73"/>
      <c r="E6" s="76"/>
      <c r="F6" s="78"/>
      <c r="G6" s="57"/>
      <c r="H6" s="73"/>
      <c r="I6" s="73"/>
      <c r="J6" s="73"/>
      <c r="K6" s="73"/>
      <c r="L6" s="81"/>
      <c r="M6" s="83"/>
      <c r="N6" s="73"/>
      <c r="O6" s="63"/>
      <c r="P6" s="65"/>
      <c r="Q6" s="67"/>
      <c r="R6" s="67"/>
      <c r="S6" s="69"/>
    </row>
    <row r="7" spans="2:19" ht="45.75" customHeight="1" thickBot="1">
      <c r="B7" s="74"/>
      <c r="C7" s="22" t="s">
        <v>221</v>
      </c>
      <c r="D7" s="74"/>
      <c r="E7" s="22" t="s">
        <v>1058</v>
      </c>
      <c r="F7" s="79"/>
      <c r="G7" s="58"/>
      <c r="H7" s="74"/>
      <c r="I7" s="74"/>
      <c r="J7" s="74"/>
      <c r="K7" s="74"/>
      <c r="L7" s="3" t="s">
        <v>1054</v>
      </c>
      <c r="M7" s="3" t="s">
        <v>1056</v>
      </c>
      <c r="N7" s="74"/>
      <c r="O7" s="21" t="s">
        <v>836</v>
      </c>
      <c r="P7" s="20" t="s">
        <v>838</v>
      </c>
      <c r="Q7" s="3" t="s">
        <v>809</v>
      </c>
      <c r="R7" s="3" t="s">
        <v>447</v>
      </c>
      <c r="S7" s="3" t="s">
        <v>445</v>
      </c>
    </row>
    <row r="8" spans="2:19" ht="33" customHeight="1" thickBot="1" thickTop="1">
      <c r="B8" s="4"/>
      <c r="C8" s="4"/>
      <c r="D8" s="4"/>
      <c r="E8" s="4"/>
      <c r="F8" s="5"/>
      <c r="G8" s="5"/>
      <c r="H8" s="4"/>
      <c r="I8" s="4"/>
      <c r="J8" s="4"/>
      <c r="K8" s="5"/>
      <c r="L8" s="5"/>
      <c r="M8" s="5"/>
      <c r="N8" s="5"/>
      <c r="O8" s="5"/>
      <c r="P8" s="5"/>
      <c r="Q8" s="5"/>
      <c r="R8" s="5"/>
      <c r="S8" s="5"/>
    </row>
    <row r="9" spans="1:19" ht="181.5" thickBot="1" thickTop="1">
      <c r="A9">
        <v>1</v>
      </c>
      <c r="B9" s="7" t="s">
        <v>477</v>
      </c>
      <c r="C9" s="7" t="s">
        <v>181</v>
      </c>
      <c r="D9" s="7" t="s">
        <v>365</v>
      </c>
      <c r="E9" s="7" t="s">
        <v>1061</v>
      </c>
      <c r="F9" s="7" t="s">
        <v>469</v>
      </c>
      <c r="G9" s="7" t="s">
        <v>470</v>
      </c>
      <c r="H9" s="6" t="s">
        <v>608</v>
      </c>
      <c r="I9" s="6" t="s">
        <v>610</v>
      </c>
      <c r="J9" s="6" t="s">
        <v>613</v>
      </c>
      <c r="K9" s="6">
        <v>2</v>
      </c>
      <c r="L9" s="29">
        <v>40357</v>
      </c>
      <c r="M9" s="29">
        <v>41453</v>
      </c>
      <c r="N9" s="6" t="s">
        <v>805</v>
      </c>
      <c r="O9" s="9">
        <v>2010</v>
      </c>
      <c r="P9" s="10" t="s">
        <v>30</v>
      </c>
      <c r="Q9" s="26">
        <v>1670009.69</v>
      </c>
      <c r="R9" s="8">
        <f>Q9*0.25</f>
        <v>417502.4225</v>
      </c>
      <c r="S9" s="8">
        <f>Q9*0.75</f>
        <v>1252507.2675</v>
      </c>
    </row>
    <row r="10" spans="1:19" ht="181.5" thickBot="1" thickTop="1">
      <c r="A10">
        <v>1</v>
      </c>
      <c r="B10" s="7" t="s">
        <v>477</v>
      </c>
      <c r="C10" s="7" t="s">
        <v>181</v>
      </c>
      <c r="D10" s="7" t="s">
        <v>365</v>
      </c>
      <c r="E10" s="7" t="s">
        <v>579</v>
      </c>
      <c r="F10" s="7" t="s">
        <v>471</v>
      </c>
      <c r="G10" s="7" t="s">
        <v>472</v>
      </c>
      <c r="H10" s="6" t="s">
        <v>608</v>
      </c>
      <c r="I10" s="6" t="s">
        <v>610</v>
      </c>
      <c r="J10" s="6" t="s">
        <v>613</v>
      </c>
      <c r="K10" s="6">
        <v>2</v>
      </c>
      <c r="L10" s="29">
        <v>40357</v>
      </c>
      <c r="M10" s="29">
        <v>41453</v>
      </c>
      <c r="N10" s="6" t="s">
        <v>805</v>
      </c>
      <c r="O10" s="9">
        <v>2010</v>
      </c>
      <c r="P10" s="10" t="s">
        <v>30</v>
      </c>
      <c r="Q10" s="26">
        <v>19503.38</v>
      </c>
      <c r="R10" s="8">
        <f aca="true" t="shared" si="0" ref="R10:R73">Q10*0.25</f>
        <v>4875.845</v>
      </c>
      <c r="S10" s="18">
        <f aca="true" t="shared" si="1" ref="S10:S73">Q10*0.75</f>
        <v>14627.535</v>
      </c>
    </row>
    <row r="11" spans="1:19" ht="166.5" thickBot="1" thickTop="1">
      <c r="A11">
        <v>1</v>
      </c>
      <c r="B11" s="7" t="s">
        <v>388</v>
      </c>
      <c r="C11" s="7" t="s">
        <v>182</v>
      </c>
      <c r="D11" s="7" t="s">
        <v>183</v>
      </c>
      <c r="E11" s="7" t="s">
        <v>425</v>
      </c>
      <c r="F11" s="7" t="s">
        <v>788</v>
      </c>
      <c r="G11" s="7" t="s">
        <v>779</v>
      </c>
      <c r="H11" s="6" t="s">
        <v>608</v>
      </c>
      <c r="I11" s="6" t="s">
        <v>610</v>
      </c>
      <c r="J11" s="6" t="s">
        <v>613</v>
      </c>
      <c r="K11" s="6">
        <v>4</v>
      </c>
      <c r="L11" s="31">
        <v>39910</v>
      </c>
      <c r="M11" s="31">
        <v>41006</v>
      </c>
      <c r="N11" s="6" t="s">
        <v>621</v>
      </c>
      <c r="O11" s="9">
        <v>2009</v>
      </c>
      <c r="P11" s="10" t="s">
        <v>30</v>
      </c>
      <c r="Q11" s="26">
        <v>180000</v>
      </c>
      <c r="R11" s="8">
        <f t="shared" si="0"/>
        <v>45000</v>
      </c>
      <c r="S11" s="19">
        <f t="shared" si="1"/>
        <v>135000</v>
      </c>
    </row>
    <row r="12" spans="1:19" ht="121.5" thickBot="1" thickTop="1">
      <c r="A12">
        <v>1</v>
      </c>
      <c r="B12" s="7" t="s">
        <v>1080</v>
      </c>
      <c r="C12" s="7" t="s">
        <v>181</v>
      </c>
      <c r="D12" s="7" t="s">
        <v>365</v>
      </c>
      <c r="E12" s="7" t="s">
        <v>35</v>
      </c>
      <c r="F12" s="7" t="s">
        <v>585</v>
      </c>
      <c r="G12" s="7" t="s">
        <v>586</v>
      </c>
      <c r="H12" s="6" t="s">
        <v>608</v>
      </c>
      <c r="I12" s="6" t="s">
        <v>609</v>
      </c>
      <c r="J12" s="6" t="s">
        <v>612</v>
      </c>
      <c r="K12" s="6">
        <v>1</v>
      </c>
      <c r="L12" s="29">
        <v>40269</v>
      </c>
      <c r="M12" s="29">
        <v>41275</v>
      </c>
      <c r="N12" s="6" t="s">
        <v>22</v>
      </c>
      <c r="O12" s="9">
        <v>2010</v>
      </c>
      <c r="P12" s="10" t="s">
        <v>30</v>
      </c>
      <c r="Q12" s="26">
        <v>320500</v>
      </c>
      <c r="R12" s="8">
        <f t="shared" si="0"/>
        <v>80125</v>
      </c>
      <c r="S12" s="19">
        <f t="shared" si="1"/>
        <v>240375</v>
      </c>
    </row>
    <row r="13" spans="1:19" ht="151.5" thickBot="1" thickTop="1">
      <c r="A13">
        <v>1</v>
      </c>
      <c r="B13" s="7" t="s">
        <v>778</v>
      </c>
      <c r="C13" s="7" t="s">
        <v>181</v>
      </c>
      <c r="D13" s="7" t="s">
        <v>365</v>
      </c>
      <c r="E13" s="7" t="s">
        <v>700</v>
      </c>
      <c r="F13" s="7" t="s">
        <v>792</v>
      </c>
      <c r="G13" s="7" t="s">
        <v>791</v>
      </c>
      <c r="H13" s="6" t="s">
        <v>608</v>
      </c>
      <c r="I13" s="6" t="s">
        <v>609</v>
      </c>
      <c r="J13" s="6" t="s">
        <v>611</v>
      </c>
      <c r="K13" s="6">
        <v>4</v>
      </c>
      <c r="L13" s="31">
        <v>39910</v>
      </c>
      <c r="M13" s="31">
        <v>41006</v>
      </c>
      <c r="N13" s="6" t="s">
        <v>621</v>
      </c>
      <c r="O13" s="9">
        <v>2009</v>
      </c>
      <c r="P13" s="10" t="s">
        <v>30</v>
      </c>
      <c r="Q13" s="26">
        <v>321428</v>
      </c>
      <c r="R13" s="8">
        <f t="shared" si="0"/>
        <v>80357</v>
      </c>
      <c r="S13" s="19">
        <f t="shared" si="1"/>
        <v>241071</v>
      </c>
    </row>
    <row r="14" spans="1:19" ht="151.5" thickBot="1" thickTop="1">
      <c r="A14">
        <v>1</v>
      </c>
      <c r="B14" s="7" t="s">
        <v>778</v>
      </c>
      <c r="C14" s="7" t="s">
        <v>181</v>
      </c>
      <c r="D14" s="7" t="s">
        <v>365</v>
      </c>
      <c r="E14" s="7" t="s">
        <v>1065</v>
      </c>
      <c r="F14" s="7" t="s">
        <v>788</v>
      </c>
      <c r="G14" s="7" t="s">
        <v>779</v>
      </c>
      <c r="H14" s="6" t="s">
        <v>608</v>
      </c>
      <c r="I14" s="6" t="s">
        <v>609</v>
      </c>
      <c r="J14" s="6" t="s">
        <v>611</v>
      </c>
      <c r="K14" s="6">
        <v>4</v>
      </c>
      <c r="L14" s="31">
        <v>39910</v>
      </c>
      <c r="M14" s="31">
        <v>41006</v>
      </c>
      <c r="N14" s="6" t="s">
        <v>621</v>
      </c>
      <c r="O14" s="9">
        <v>2009</v>
      </c>
      <c r="P14" s="10" t="s">
        <v>30</v>
      </c>
      <c r="Q14" s="26">
        <v>90000</v>
      </c>
      <c r="R14" s="8">
        <f t="shared" si="0"/>
        <v>22500</v>
      </c>
      <c r="S14" s="19">
        <f t="shared" si="1"/>
        <v>67500</v>
      </c>
    </row>
    <row r="15" spans="1:19" ht="106.5" thickBot="1" thickTop="1">
      <c r="A15">
        <v>1</v>
      </c>
      <c r="B15" s="7" t="s">
        <v>756</v>
      </c>
      <c r="C15" s="7" t="s">
        <v>181</v>
      </c>
      <c r="D15" s="7" t="s">
        <v>365</v>
      </c>
      <c r="E15" s="7" t="s">
        <v>912</v>
      </c>
      <c r="F15" s="7" t="s">
        <v>437</v>
      </c>
      <c r="G15" s="7" t="s">
        <v>195</v>
      </c>
      <c r="H15" s="6" t="s">
        <v>608</v>
      </c>
      <c r="I15" s="6" t="s">
        <v>609</v>
      </c>
      <c r="J15" s="6" t="s">
        <v>611</v>
      </c>
      <c r="K15" s="6">
        <v>1</v>
      </c>
      <c r="L15" s="31">
        <v>39934</v>
      </c>
      <c r="M15" s="31">
        <v>40877</v>
      </c>
      <c r="N15" s="6" t="s">
        <v>621</v>
      </c>
      <c r="O15" s="9">
        <v>2009</v>
      </c>
      <c r="P15" s="10" t="s">
        <v>30</v>
      </c>
      <c r="Q15" s="26">
        <v>37860</v>
      </c>
      <c r="R15" s="8">
        <f t="shared" si="0"/>
        <v>9465</v>
      </c>
      <c r="S15" s="19">
        <f t="shared" si="1"/>
        <v>28395</v>
      </c>
    </row>
    <row r="16" spans="1:19" ht="196.5" thickBot="1" thickTop="1">
      <c r="A16">
        <v>1</v>
      </c>
      <c r="B16" s="7" t="s">
        <v>1048</v>
      </c>
      <c r="C16" s="7" t="s">
        <v>181</v>
      </c>
      <c r="D16" s="7" t="s">
        <v>365</v>
      </c>
      <c r="E16" s="7" t="s">
        <v>166</v>
      </c>
      <c r="F16" s="7" t="s">
        <v>792</v>
      </c>
      <c r="G16" s="7" t="s">
        <v>791</v>
      </c>
      <c r="H16" s="6" t="s">
        <v>608</v>
      </c>
      <c r="I16" s="6" t="s">
        <v>609</v>
      </c>
      <c r="J16" s="6" t="s">
        <v>612</v>
      </c>
      <c r="K16" s="6">
        <v>4</v>
      </c>
      <c r="L16" s="31">
        <v>39910</v>
      </c>
      <c r="M16" s="31">
        <v>41006</v>
      </c>
      <c r="N16" s="6" t="s">
        <v>621</v>
      </c>
      <c r="O16" s="9">
        <v>2009</v>
      </c>
      <c r="P16" s="10" t="s">
        <v>30</v>
      </c>
      <c r="Q16" s="26">
        <v>321428</v>
      </c>
      <c r="R16" s="8">
        <f t="shared" si="0"/>
        <v>80357</v>
      </c>
      <c r="S16" s="19">
        <f t="shared" si="1"/>
        <v>241071</v>
      </c>
    </row>
    <row r="17" spans="1:19" ht="136.5" thickBot="1" thickTop="1">
      <c r="A17">
        <v>1</v>
      </c>
      <c r="B17" s="7" t="s">
        <v>1048</v>
      </c>
      <c r="C17" s="7" t="s">
        <v>181</v>
      </c>
      <c r="D17" s="7" t="s">
        <v>365</v>
      </c>
      <c r="E17" s="7" t="s">
        <v>1066</v>
      </c>
      <c r="F17" s="7" t="s">
        <v>788</v>
      </c>
      <c r="G17" s="7" t="s">
        <v>779</v>
      </c>
      <c r="H17" s="6" t="s">
        <v>608</v>
      </c>
      <c r="I17" s="6" t="s">
        <v>609</v>
      </c>
      <c r="J17" s="6" t="s">
        <v>612</v>
      </c>
      <c r="K17" s="6">
        <v>4</v>
      </c>
      <c r="L17" s="31">
        <v>39910</v>
      </c>
      <c r="M17" s="31">
        <v>41006</v>
      </c>
      <c r="N17" s="6" t="s">
        <v>621</v>
      </c>
      <c r="O17" s="9">
        <v>2009</v>
      </c>
      <c r="P17" s="10" t="s">
        <v>30</v>
      </c>
      <c r="Q17" s="26">
        <v>150000</v>
      </c>
      <c r="R17" s="8">
        <f t="shared" si="0"/>
        <v>37500</v>
      </c>
      <c r="S17" s="19">
        <f t="shared" si="1"/>
        <v>112500</v>
      </c>
    </row>
    <row r="18" spans="1:19" ht="151.5" thickBot="1" thickTop="1">
      <c r="A18">
        <v>1</v>
      </c>
      <c r="B18" s="7" t="s">
        <v>298</v>
      </c>
      <c r="C18" s="7" t="s">
        <v>672</v>
      </c>
      <c r="D18" s="7" t="s">
        <v>365</v>
      </c>
      <c r="E18" s="7" t="s">
        <v>36</v>
      </c>
      <c r="F18" s="7" t="s">
        <v>991</v>
      </c>
      <c r="G18" s="7" t="s">
        <v>992</v>
      </c>
      <c r="H18" s="6" t="s">
        <v>608</v>
      </c>
      <c r="I18" s="6" t="s">
        <v>610</v>
      </c>
      <c r="J18" s="6" t="s">
        <v>613</v>
      </c>
      <c r="K18" s="6">
        <v>4</v>
      </c>
      <c r="L18" s="29">
        <v>40305</v>
      </c>
      <c r="M18" s="29">
        <v>41401</v>
      </c>
      <c r="N18" s="6" t="s">
        <v>22</v>
      </c>
      <c r="O18" s="9">
        <v>2010</v>
      </c>
      <c r="P18" s="10" t="s">
        <v>30</v>
      </c>
      <c r="Q18" s="26">
        <v>253494</v>
      </c>
      <c r="R18" s="8">
        <f t="shared" si="0"/>
        <v>63373.5</v>
      </c>
      <c r="S18" s="19">
        <f t="shared" si="1"/>
        <v>190120.5</v>
      </c>
    </row>
    <row r="19" spans="1:19" ht="151.5" thickBot="1" thickTop="1">
      <c r="A19">
        <v>1</v>
      </c>
      <c r="B19" s="7" t="s">
        <v>207</v>
      </c>
      <c r="C19" s="7" t="s">
        <v>181</v>
      </c>
      <c r="D19" s="7" t="s">
        <v>365</v>
      </c>
      <c r="E19" s="7" t="s">
        <v>26</v>
      </c>
      <c r="F19" s="7" t="s">
        <v>134</v>
      </c>
      <c r="G19" s="7" t="s">
        <v>438</v>
      </c>
      <c r="H19" s="6" t="s">
        <v>608</v>
      </c>
      <c r="I19" s="6" t="s">
        <v>609</v>
      </c>
      <c r="J19" s="6" t="s">
        <v>612</v>
      </c>
      <c r="K19" s="6">
        <v>2</v>
      </c>
      <c r="L19" s="31">
        <v>39944</v>
      </c>
      <c r="M19" s="31">
        <v>40847</v>
      </c>
      <c r="N19" s="6" t="s">
        <v>621</v>
      </c>
      <c r="O19" s="9">
        <v>2009</v>
      </c>
      <c r="P19" s="10" t="s">
        <v>30</v>
      </c>
      <c r="Q19" s="26">
        <v>120000</v>
      </c>
      <c r="R19" s="8">
        <f t="shared" si="0"/>
        <v>30000</v>
      </c>
      <c r="S19" s="19">
        <f t="shared" si="1"/>
        <v>90000</v>
      </c>
    </row>
    <row r="20" spans="1:19" ht="106.5" thickBot="1" thickTop="1">
      <c r="A20">
        <v>1</v>
      </c>
      <c r="B20" s="7" t="s">
        <v>207</v>
      </c>
      <c r="C20" s="7" t="s">
        <v>181</v>
      </c>
      <c r="D20" s="7" t="s">
        <v>365</v>
      </c>
      <c r="E20" s="7" t="s">
        <v>251</v>
      </c>
      <c r="F20" s="7" t="s">
        <v>717</v>
      </c>
      <c r="G20" s="7" t="s">
        <v>716</v>
      </c>
      <c r="H20" s="6" t="s">
        <v>608</v>
      </c>
      <c r="I20" s="6" t="s">
        <v>609</v>
      </c>
      <c r="J20" s="6" t="s">
        <v>612</v>
      </c>
      <c r="K20" s="6">
        <v>2</v>
      </c>
      <c r="L20" s="29">
        <v>40287</v>
      </c>
      <c r="M20" s="29">
        <v>41263</v>
      </c>
      <c r="N20" s="6" t="s">
        <v>22</v>
      </c>
      <c r="O20" s="9">
        <v>2010</v>
      </c>
      <c r="P20" s="10" t="s">
        <v>30</v>
      </c>
      <c r="Q20" s="26">
        <v>228018</v>
      </c>
      <c r="R20" s="8">
        <f t="shared" si="0"/>
        <v>57004.5</v>
      </c>
      <c r="S20" s="19">
        <f t="shared" si="1"/>
        <v>171013.5</v>
      </c>
    </row>
    <row r="21" spans="1:19" ht="136.5" thickBot="1" thickTop="1">
      <c r="A21">
        <v>1</v>
      </c>
      <c r="B21" s="7" t="s">
        <v>655</v>
      </c>
      <c r="C21" s="7" t="s">
        <v>364</v>
      </c>
      <c r="D21" s="7" t="s">
        <v>365</v>
      </c>
      <c r="E21" s="7" t="s">
        <v>34</v>
      </c>
      <c r="F21" s="7" t="s">
        <v>1094</v>
      </c>
      <c r="G21" s="7" t="s">
        <v>1093</v>
      </c>
      <c r="H21" s="6" t="s">
        <v>608</v>
      </c>
      <c r="I21" s="6" t="s">
        <v>610</v>
      </c>
      <c r="J21" s="6" t="s">
        <v>613</v>
      </c>
      <c r="K21" s="6">
        <v>1</v>
      </c>
      <c r="L21" s="31">
        <v>39995</v>
      </c>
      <c r="M21" s="31">
        <v>40847</v>
      </c>
      <c r="N21" s="6" t="s">
        <v>621</v>
      </c>
      <c r="O21" s="9">
        <v>2009</v>
      </c>
      <c r="P21" s="10" t="s">
        <v>30</v>
      </c>
      <c r="Q21" s="26">
        <v>100000</v>
      </c>
      <c r="R21" s="8">
        <f t="shared" si="0"/>
        <v>25000</v>
      </c>
      <c r="S21" s="19">
        <f t="shared" si="1"/>
        <v>75000</v>
      </c>
    </row>
    <row r="22" spans="1:19" ht="52.5" thickBot="1" thickTop="1">
      <c r="A22">
        <v>1</v>
      </c>
      <c r="B22" s="7" t="s">
        <v>419</v>
      </c>
      <c r="C22" s="7" t="s">
        <v>364</v>
      </c>
      <c r="D22" s="7" t="s">
        <v>365</v>
      </c>
      <c r="E22" s="55" t="s">
        <v>439</v>
      </c>
      <c r="F22" s="7" t="s">
        <v>1094</v>
      </c>
      <c r="G22" s="7" t="s">
        <v>1093</v>
      </c>
      <c r="H22" s="6" t="s">
        <v>608</v>
      </c>
      <c r="I22" s="6" t="s">
        <v>609</v>
      </c>
      <c r="J22" s="6" t="s">
        <v>612</v>
      </c>
      <c r="K22" s="6">
        <v>1</v>
      </c>
      <c r="L22" s="31">
        <v>39995</v>
      </c>
      <c r="M22" s="31">
        <v>40847</v>
      </c>
      <c r="N22" s="6" t="s">
        <v>621</v>
      </c>
      <c r="O22" s="9">
        <v>2009</v>
      </c>
      <c r="P22" s="10" t="s">
        <v>30</v>
      </c>
      <c r="Q22" s="26">
        <v>400000</v>
      </c>
      <c r="R22" s="8">
        <f t="shared" si="0"/>
        <v>100000</v>
      </c>
      <c r="S22" s="19">
        <f t="shared" si="1"/>
        <v>300000</v>
      </c>
    </row>
    <row r="23" spans="1:19" ht="106.5" thickBot="1" thickTop="1">
      <c r="A23">
        <v>1</v>
      </c>
      <c r="B23" s="7" t="s">
        <v>607</v>
      </c>
      <c r="C23" s="7" t="s">
        <v>364</v>
      </c>
      <c r="D23" s="7" t="s">
        <v>365</v>
      </c>
      <c r="E23" s="7" t="s">
        <v>758</v>
      </c>
      <c r="F23" s="7" t="s">
        <v>1094</v>
      </c>
      <c r="G23" s="7" t="s">
        <v>1093</v>
      </c>
      <c r="H23" s="6" t="s">
        <v>608</v>
      </c>
      <c r="I23" s="6" t="s">
        <v>609</v>
      </c>
      <c r="J23" s="6" t="s">
        <v>611</v>
      </c>
      <c r="K23" s="6">
        <v>1</v>
      </c>
      <c r="L23" s="31">
        <v>39995</v>
      </c>
      <c r="M23" s="31">
        <v>40847</v>
      </c>
      <c r="N23" s="6" t="s">
        <v>621</v>
      </c>
      <c r="O23" s="9">
        <v>2009</v>
      </c>
      <c r="P23" s="10" t="s">
        <v>30</v>
      </c>
      <c r="Q23" s="26">
        <v>400000</v>
      </c>
      <c r="R23" s="8">
        <f t="shared" si="0"/>
        <v>100000</v>
      </c>
      <c r="S23" s="19">
        <f t="shared" si="1"/>
        <v>300000</v>
      </c>
    </row>
    <row r="24" spans="1:19" ht="106.5" thickBot="1" thickTop="1">
      <c r="A24">
        <v>1</v>
      </c>
      <c r="B24" s="7" t="s">
        <v>33</v>
      </c>
      <c r="C24" s="7" t="s">
        <v>364</v>
      </c>
      <c r="D24" s="7" t="s">
        <v>365</v>
      </c>
      <c r="E24" s="7" t="s">
        <v>440</v>
      </c>
      <c r="F24" s="7" t="s">
        <v>1094</v>
      </c>
      <c r="G24" s="7" t="s">
        <v>1093</v>
      </c>
      <c r="H24" s="6" t="s">
        <v>32</v>
      </c>
      <c r="I24" s="6" t="s">
        <v>609</v>
      </c>
      <c r="J24" s="6" t="s">
        <v>619</v>
      </c>
      <c r="K24" s="6">
        <v>1</v>
      </c>
      <c r="L24" s="31">
        <v>39995</v>
      </c>
      <c r="M24" s="31">
        <v>40847</v>
      </c>
      <c r="N24" s="6" t="s">
        <v>621</v>
      </c>
      <c r="O24" s="9">
        <v>2009</v>
      </c>
      <c r="P24" s="10" t="s">
        <v>30</v>
      </c>
      <c r="Q24" s="26">
        <v>600000</v>
      </c>
      <c r="R24" s="8">
        <f t="shared" si="0"/>
        <v>150000</v>
      </c>
      <c r="S24" s="19">
        <f t="shared" si="1"/>
        <v>450000</v>
      </c>
    </row>
    <row r="25" spans="1:19" ht="121.5" thickBot="1" thickTop="1">
      <c r="A25">
        <v>1</v>
      </c>
      <c r="B25" s="7" t="s">
        <v>207</v>
      </c>
      <c r="C25" s="7" t="s">
        <v>181</v>
      </c>
      <c r="D25" s="7" t="s">
        <v>365</v>
      </c>
      <c r="E25" s="7" t="s">
        <v>664</v>
      </c>
      <c r="F25" s="7" t="s">
        <v>880</v>
      </c>
      <c r="G25" s="7" t="s">
        <v>1088</v>
      </c>
      <c r="H25" s="6" t="s">
        <v>608</v>
      </c>
      <c r="I25" s="6" t="s">
        <v>609</v>
      </c>
      <c r="J25" s="6" t="s">
        <v>612</v>
      </c>
      <c r="K25" s="6">
        <v>3</v>
      </c>
      <c r="L25" s="31">
        <v>40330</v>
      </c>
      <c r="M25" s="31">
        <v>41426</v>
      </c>
      <c r="N25" s="6" t="s">
        <v>805</v>
      </c>
      <c r="O25" s="9">
        <v>2010</v>
      </c>
      <c r="P25" s="10" t="s">
        <v>30</v>
      </c>
      <c r="Q25" s="26">
        <v>133290</v>
      </c>
      <c r="R25" s="8">
        <f t="shared" si="0"/>
        <v>33322.5</v>
      </c>
      <c r="S25" s="19">
        <f t="shared" si="1"/>
        <v>99967.5</v>
      </c>
    </row>
    <row r="26" spans="1:19" ht="121.5" thickBot="1" thickTop="1">
      <c r="A26">
        <v>1</v>
      </c>
      <c r="B26" s="7" t="s">
        <v>207</v>
      </c>
      <c r="C26" s="7" t="s">
        <v>181</v>
      </c>
      <c r="D26" s="7" t="s">
        <v>365</v>
      </c>
      <c r="E26" s="7" t="s">
        <v>664</v>
      </c>
      <c r="F26" s="7" t="s">
        <v>880</v>
      </c>
      <c r="G26" s="7" t="s">
        <v>1088</v>
      </c>
      <c r="H26" s="6" t="s">
        <v>608</v>
      </c>
      <c r="I26" s="6" t="s">
        <v>609</v>
      </c>
      <c r="J26" s="6" t="s">
        <v>612</v>
      </c>
      <c r="K26" s="6">
        <v>3</v>
      </c>
      <c r="L26" s="31">
        <v>40330</v>
      </c>
      <c r="M26" s="31">
        <v>41426</v>
      </c>
      <c r="N26" s="6" t="s">
        <v>805</v>
      </c>
      <c r="O26" s="9">
        <v>2010</v>
      </c>
      <c r="P26" s="10" t="s">
        <v>30</v>
      </c>
      <c r="Q26" s="26">
        <v>162613.8</v>
      </c>
      <c r="R26" s="8">
        <f t="shared" si="0"/>
        <v>40653.45</v>
      </c>
      <c r="S26" s="19">
        <f t="shared" si="1"/>
        <v>121960.34999999999</v>
      </c>
    </row>
    <row r="27" spans="1:19" ht="106.5" thickBot="1" thickTop="1">
      <c r="A27">
        <v>1</v>
      </c>
      <c r="B27" s="7" t="s">
        <v>1078</v>
      </c>
      <c r="C27" s="7" t="s">
        <v>231</v>
      </c>
      <c r="D27" s="7" t="s">
        <v>183</v>
      </c>
      <c r="E27" s="7" t="s">
        <v>303</v>
      </c>
      <c r="F27" s="7" t="s">
        <v>1076</v>
      </c>
      <c r="G27" s="7" t="s">
        <v>1077</v>
      </c>
      <c r="H27" s="6" t="s">
        <v>608</v>
      </c>
      <c r="I27" s="6" t="s">
        <v>609</v>
      </c>
      <c r="J27" s="6" t="s">
        <v>619</v>
      </c>
      <c r="K27" s="6">
        <v>3</v>
      </c>
      <c r="L27" s="29">
        <v>40330</v>
      </c>
      <c r="M27" s="29">
        <v>41486</v>
      </c>
      <c r="N27" s="6" t="s">
        <v>805</v>
      </c>
      <c r="O27" s="9">
        <v>2010</v>
      </c>
      <c r="P27" s="10" t="s">
        <v>30</v>
      </c>
      <c r="Q27" s="26">
        <v>60000</v>
      </c>
      <c r="R27" s="8">
        <f t="shared" si="0"/>
        <v>15000</v>
      </c>
      <c r="S27" s="19">
        <f t="shared" si="1"/>
        <v>45000</v>
      </c>
    </row>
    <row r="28" spans="1:19" ht="121.5" thickBot="1" thickTop="1">
      <c r="A28">
        <v>1</v>
      </c>
      <c r="B28" s="7" t="s">
        <v>800</v>
      </c>
      <c r="C28" s="7" t="s">
        <v>182</v>
      </c>
      <c r="D28" s="7" t="s">
        <v>365</v>
      </c>
      <c r="E28" s="7" t="s">
        <v>37</v>
      </c>
      <c r="F28" s="7" t="s">
        <v>993</v>
      </c>
      <c r="G28" s="7" t="s">
        <v>21</v>
      </c>
      <c r="H28" s="6" t="s">
        <v>608</v>
      </c>
      <c r="I28" s="6" t="s">
        <v>609</v>
      </c>
      <c r="J28" s="6" t="s">
        <v>611</v>
      </c>
      <c r="K28" s="6">
        <v>4</v>
      </c>
      <c r="L28" s="29">
        <v>40255</v>
      </c>
      <c r="M28" s="29">
        <v>41170</v>
      </c>
      <c r="N28" s="6" t="s">
        <v>22</v>
      </c>
      <c r="O28" s="9">
        <v>2010</v>
      </c>
      <c r="P28" s="10" t="s">
        <v>30</v>
      </c>
      <c r="Q28" s="26">
        <v>135000</v>
      </c>
      <c r="R28" s="8">
        <f t="shared" si="0"/>
        <v>33750</v>
      </c>
      <c r="S28" s="19">
        <f t="shared" si="1"/>
        <v>101250</v>
      </c>
    </row>
    <row r="29" spans="1:19" ht="106.5" thickBot="1" thickTop="1">
      <c r="A29">
        <v>1</v>
      </c>
      <c r="B29" s="7" t="s">
        <v>801</v>
      </c>
      <c r="C29" s="7" t="s">
        <v>182</v>
      </c>
      <c r="D29" s="7" t="s">
        <v>365</v>
      </c>
      <c r="E29" s="7" t="s">
        <v>38</v>
      </c>
      <c r="F29" s="7" t="s">
        <v>993</v>
      </c>
      <c r="G29" s="7" t="s">
        <v>21</v>
      </c>
      <c r="H29" s="6" t="s">
        <v>608</v>
      </c>
      <c r="I29" s="6" t="s">
        <v>609</v>
      </c>
      <c r="J29" s="6" t="s">
        <v>612</v>
      </c>
      <c r="K29" s="6">
        <v>4</v>
      </c>
      <c r="L29" s="29">
        <v>40255</v>
      </c>
      <c r="M29" s="29">
        <v>41170</v>
      </c>
      <c r="N29" s="6" t="s">
        <v>22</v>
      </c>
      <c r="O29" s="9">
        <v>2010</v>
      </c>
      <c r="P29" s="10" t="s">
        <v>30</v>
      </c>
      <c r="Q29" s="26">
        <v>135000</v>
      </c>
      <c r="R29" s="8">
        <f t="shared" si="0"/>
        <v>33750</v>
      </c>
      <c r="S29" s="19">
        <f t="shared" si="1"/>
        <v>101250</v>
      </c>
    </row>
    <row r="30" spans="1:19" ht="121.5" thickBot="1" thickTop="1">
      <c r="A30">
        <v>1</v>
      </c>
      <c r="B30" s="7" t="s">
        <v>799</v>
      </c>
      <c r="C30" s="7" t="s">
        <v>182</v>
      </c>
      <c r="D30" s="7" t="s">
        <v>365</v>
      </c>
      <c r="E30" s="7" t="s">
        <v>39</v>
      </c>
      <c r="F30" s="7" t="s">
        <v>993</v>
      </c>
      <c r="G30" s="7" t="s">
        <v>21</v>
      </c>
      <c r="H30" s="6" t="s">
        <v>32</v>
      </c>
      <c r="I30" s="6" t="s">
        <v>609</v>
      </c>
      <c r="J30" s="6" t="s">
        <v>619</v>
      </c>
      <c r="K30" s="6">
        <v>4</v>
      </c>
      <c r="L30" s="29">
        <v>40255</v>
      </c>
      <c r="M30" s="29">
        <v>41170</v>
      </c>
      <c r="N30" s="6" t="s">
        <v>22</v>
      </c>
      <c r="O30" s="9">
        <v>2010</v>
      </c>
      <c r="P30" s="10" t="s">
        <v>30</v>
      </c>
      <c r="Q30" s="26">
        <v>180000</v>
      </c>
      <c r="R30" s="8">
        <f t="shared" si="0"/>
        <v>45000</v>
      </c>
      <c r="S30" s="19">
        <f t="shared" si="1"/>
        <v>135000</v>
      </c>
    </row>
    <row r="31" spans="1:19" ht="76.5" thickBot="1" thickTop="1">
      <c r="A31">
        <v>1</v>
      </c>
      <c r="B31" s="7" t="s">
        <v>966</v>
      </c>
      <c r="C31" s="7" t="s">
        <v>181</v>
      </c>
      <c r="D31" s="7" t="s">
        <v>365</v>
      </c>
      <c r="E31" s="7" t="s">
        <v>300</v>
      </c>
      <c r="F31" s="7" t="s">
        <v>788</v>
      </c>
      <c r="G31" s="7" t="s">
        <v>779</v>
      </c>
      <c r="H31" s="6" t="s">
        <v>608</v>
      </c>
      <c r="I31" s="6" t="s">
        <v>610</v>
      </c>
      <c r="J31" s="6" t="s">
        <v>613</v>
      </c>
      <c r="K31" s="6">
        <v>4</v>
      </c>
      <c r="L31" s="31">
        <v>39910</v>
      </c>
      <c r="M31" s="31">
        <v>41006</v>
      </c>
      <c r="N31" s="6" t="s">
        <v>621</v>
      </c>
      <c r="O31" s="9">
        <v>2009</v>
      </c>
      <c r="P31" s="10" t="s">
        <v>30</v>
      </c>
      <c r="Q31" s="26">
        <v>180000</v>
      </c>
      <c r="R31" s="8">
        <f t="shared" si="0"/>
        <v>45000</v>
      </c>
      <c r="S31" s="19">
        <f t="shared" si="1"/>
        <v>135000</v>
      </c>
    </row>
    <row r="32" spans="1:19" ht="106.5" thickBot="1" thickTop="1">
      <c r="A32">
        <v>1</v>
      </c>
      <c r="B32" s="7" t="s">
        <v>941</v>
      </c>
      <c r="C32" s="7" t="s">
        <v>337</v>
      </c>
      <c r="D32" s="7" t="s">
        <v>183</v>
      </c>
      <c r="E32" s="7" t="s">
        <v>40</v>
      </c>
      <c r="F32" s="7" t="s">
        <v>970</v>
      </c>
      <c r="G32" s="7" t="s">
        <v>969</v>
      </c>
      <c r="H32" s="6" t="s">
        <v>608</v>
      </c>
      <c r="I32" s="6" t="s">
        <v>609</v>
      </c>
      <c r="J32" s="6" t="s">
        <v>619</v>
      </c>
      <c r="K32" s="6">
        <v>2</v>
      </c>
      <c r="L32" s="29">
        <v>40232</v>
      </c>
      <c r="M32" s="29">
        <v>41144</v>
      </c>
      <c r="N32" s="6" t="s">
        <v>22</v>
      </c>
      <c r="O32" s="9">
        <v>2010</v>
      </c>
      <c r="P32" s="10" t="s">
        <v>30</v>
      </c>
      <c r="Q32" s="26">
        <v>134684</v>
      </c>
      <c r="R32" s="8">
        <f t="shared" si="0"/>
        <v>33671</v>
      </c>
      <c r="S32" s="19">
        <f t="shared" si="1"/>
        <v>101013</v>
      </c>
    </row>
    <row r="33" spans="1:19" ht="166.5" thickBot="1" thickTop="1">
      <c r="A33">
        <v>1</v>
      </c>
      <c r="B33" s="7" t="s">
        <v>938</v>
      </c>
      <c r="C33" s="7" t="s">
        <v>337</v>
      </c>
      <c r="D33" s="7" t="s">
        <v>183</v>
      </c>
      <c r="E33" s="7" t="s">
        <v>41</v>
      </c>
      <c r="F33" s="7" t="s">
        <v>970</v>
      </c>
      <c r="G33" s="7" t="s">
        <v>969</v>
      </c>
      <c r="H33" s="6" t="s">
        <v>608</v>
      </c>
      <c r="I33" s="6" t="s">
        <v>609</v>
      </c>
      <c r="J33" s="6" t="s">
        <v>612</v>
      </c>
      <c r="K33" s="6">
        <v>2</v>
      </c>
      <c r="L33" s="29">
        <v>40232</v>
      </c>
      <c r="M33" s="29">
        <v>41144</v>
      </c>
      <c r="N33" s="6" t="s">
        <v>22</v>
      </c>
      <c r="O33" s="9">
        <v>2010</v>
      </c>
      <c r="P33" s="10" t="s">
        <v>30</v>
      </c>
      <c r="Q33" s="26">
        <v>250450</v>
      </c>
      <c r="R33" s="8">
        <f t="shared" si="0"/>
        <v>62612.5</v>
      </c>
      <c r="S33" s="19">
        <f t="shared" si="1"/>
        <v>187837.5</v>
      </c>
    </row>
    <row r="34" spans="1:19" ht="106.5" thickBot="1" thickTop="1">
      <c r="A34">
        <v>1</v>
      </c>
      <c r="B34" s="7" t="s">
        <v>149</v>
      </c>
      <c r="C34" s="7" t="s">
        <v>181</v>
      </c>
      <c r="D34" s="7" t="s">
        <v>365</v>
      </c>
      <c r="E34" s="7" t="s">
        <v>332</v>
      </c>
      <c r="F34" s="7" t="s">
        <v>1076</v>
      </c>
      <c r="G34" s="7" t="s">
        <v>1077</v>
      </c>
      <c r="H34" s="6" t="s">
        <v>608</v>
      </c>
      <c r="I34" s="6" t="s">
        <v>609</v>
      </c>
      <c r="J34" s="6" t="s">
        <v>611</v>
      </c>
      <c r="K34" s="6">
        <v>3</v>
      </c>
      <c r="L34" s="29">
        <v>40330</v>
      </c>
      <c r="M34" s="29">
        <v>41486</v>
      </c>
      <c r="N34" s="6" t="s">
        <v>805</v>
      </c>
      <c r="O34" s="9">
        <v>2010</v>
      </c>
      <c r="P34" s="10" t="s">
        <v>30</v>
      </c>
      <c r="Q34" s="26">
        <f>45000+25000+300000</f>
        <v>370000</v>
      </c>
      <c r="R34" s="8">
        <f t="shared" si="0"/>
        <v>92500</v>
      </c>
      <c r="S34" s="19">
        <f t="shared" si="1"/>
        <v>277500</v>
      </c>
    </row>
    <row r="35" spans="1:19" ht="136.5" thickBot="1" thickTop="1">
      <c r="A35">
        <v>1</v>
      </c>
      <c r="B35" s="7" t="s">
        <v>149</v>
      </c>
      <c r="C35" s="7" t="s">
        <v>181</v>
      </c>
      <c r="D35" s="7" t="s">
        <v>365</v>
      </c>
      <c r="E35" s="7" t="s">
        <v>713</v>
      </c>
      <c r="F35" s="7" t="s">
        <v>803</v>
      </c>
      <c r="G35" s="7" t="s">
        <v>804</v>
      </c>
      <c r="H35" s="6" t="s">
        <v>608</v>
      </c>
      <c r="I35" s="6" t="s">
        <v>609</v>
      </c>
      <c r="J35" s="6" t="s">
        <v>611</v>
      </c>
      <c r="K35" s="6">
        <v>3</v>
      </c>
      <c r="L35" s="29">
        <v>40269</v>
      </c>
      <c r="M35" s="29">
        <v>41365</v>
      </c>
      <c r="N35" s="6" t="s">
        <v>805</v>
      </c>
      <c r="O35" s="9">
        <v>2010</v>
      </c>
      <c r="P35" s="10" t="s">
        <v>30</v>
      </c>
      <c r="Q35" s="26">
        <v>575500</v>
      </c>
      <c r="R35" s="8">
        <f t="shared" si="0"/>
        <v>143875</v>
      </c>
      <c r="S35" s="19">
        <f t="shared" si="1"/>
        <v>431625</v>
      </c>
    </row>
    <row r="36" spans="1:19" ht="106.5" thickBot="1" thickTop="1">
      <c r="A36">
        <v>1</v>
      </c>
      <c r="B36" s="7" t="s">
        <v>148</v>
      </c>
      <c r="C36" s="7" t="s">
        <v>181</v>
      </c>
      <c r="D36" s="7" t="s">
        <v>365</v>
      </c>
      <c r="E36" s="7" t="s">
        <v>626</v>
      </c>
      <c r="F36" s="7" t="s">
        <v>138</v>
      </c>
      <c r="G36" s="7" t="s">
        <v>137</v>
      </c>
      <c r="H36" s="6" t="s">
        <v>608</v>
      </c>
      <c r="I36" s="6" t="s">
        <v>609</v>
      </c>
      <c r="J36" s="6" t="s">
        <v>612</v>
      </c>
      <c r="K36" s="6">
        <v>3</v>
      </c>
      <c r="L36" s="38">
        <v>39937</v>
      </c>
      <c r="M36" s="38">
        <v>41121</v>
      </c>
      <c r="N36" s="6" t="s">
        <v>621</v>
      </c>
      <c r="O36" s="9">
        <v>2009</v>
      </c>
      <c r="P36" s="10" t="s">
        <v>30</v>
      </c>
      <c r="Q36" s="26">
        <v>300000</v>
      </c>
      <c r="R36" s="8">
        <f t="shared" si="0"/>
        <v>75000</v>
      </c>
      <c r="S36" s="19">
        <f t="shared" si="1"/>
        <v>225000</v>
      </c>
    </row>
    <row r="37" spans="1:19" ht="166.5" thickBot="1" thickTop="1">
      <c r="A37">
        <v>1</v>
      </c>
      <c r="B37" s="7" t="s">
        <v>148</v>
      </c>
      <c r="C37" s="7" t="s">
        <v>181</v>
      </c>
      <c r="D37" s="7" t="s">
        <v>365</v>
      </c>
      <c r="E37" s="7" t="s">
        <v>278</v>
      </c>
      <c r="F37" s="7" t="s">
        <v>1076</v>
      </c>
      <c r="G37" s="7" t="s">
        <v>1077</v>
      </c>
      <c r="H37" s="6" t="s">
        <v>608</v>
      </c>
      <c r="I37" s="6" t="s">
        <v>609</v>
      </c>
      <c r="J37" s="6" t="s">
        <v>612</v>
      </c>
      <c r="K37" s="6">
        <v>3</v>
      </c>
      <c r="L37" s="29">
        <v>40330</v>
      </c>
      <c r="M37" s="29">
        <v>41486</v>
      </c>
      <c r="N37" s="6" t="s">
        <v>805</v>
      </c>
      <c r="O37" s="9">
        <v>2010</v>
      </c>
      <c r="P37" s="10" t="s">
        <v>30</v>
      </c>
      <c r="Q37" s="26">
        <v>320000</v>
      </c>
      <c r="R37" s="8">
        <f t="shared" si="0"/>
        <v>80000</v>
      </c>
      <c r="S37" s="19">
        <f t="shared" si="1"/>
        <v>240000</v>
      </c>
    </row>
    <row r="38" spans="1:19" ht="151.5" thickBot="1" thickTop="1">
      <c r="A38">
        <v>1</v>
      </c>
      <c r="B38" s="7" t="s">
        <v>147</v>
      </c>
      <c r="C38" s="7" t="s">
        <v>181</v>
      </c>
      <c r="D38" s="7" t="s">
        <v>365</v>
      </c>
      <c r="E38" s="7" t="s">
        <v>312</v>
      </c>
      <c r="F38" s="7" t="s">
        <v>140</v>
      </c>
      <c r="G38" s="7" t="s">
        <v>139</v>
      </c>
      <c r="H38" s="6" t="s">
        <v>32</v>
      </c>
      <c r="I38" s="6" t="s">
        <v>609</v>
      </c>
      <c r="J38" s="6" t="s">
        <v>619</v>
      </c>
      <c r="K38" s="6">
        <v>3</v>
      </c>
      <c r="L38" s="31">
        <v>39917</v>
      </c>
      <c r="M38" s="31">
        <v>41013</v>
      </c>
      <c r="N38" s="6" t="s">
        <v>621</v>
      </c>
      <c r="O38" s="9">
        <v>2009</v>
      </c>
      <c r="P38" s="10" t="s">
        <v>30</v>
      </c>
      <c r="Q38" s="26">
        <v>550000</v>
      </c>
      <c r="R38" s="8">
        <f t="shared" si="0"/>
        <v>137500</v>
      </c>
      <c r="S38" s="19">
        <f t="shared" si="1"/>
        <v>412500</v>
      </c>
    </row>
    <row r="39" spans="1:19" ht="76.5" thickBot="1" thickTop="1">
      <c r="A39">
        <v>1</v>
      </c>
      <c r="B39" s="7" t="s">
        <v>33</v>
      </c>
      <c r="C39" s="7" t="s">
        <v>364</v>
      </c>
      <c r="D39" s="7" t="s">
        <v>365</v>
      </c>
      <c r="E39" s="7" t="s">
        <v>952</v>
      </c>
      <c r="F39" s="7" t="s">
        <v>880</v>
      </c>
      <c r="G39" s="7" t="s">
        <v>1088</v>
      </c>
      <c r="H39" s="6" t="s">
        <v>608</v>
      </c>
      <c r="I39" s="6" t="s">
        <v>609</v>
      </c>
      <c r="J39" s="6" t="s">
        <v>619</v>
      </c>
      <c r="K39" s="6">
        <v>3</v>
      </c>
      <c r="L39" s="31">
        <v>40330</v>
      </c>
      <c r="M39" s="31">
        <v>41426</v>
      </c>
      <c r="N39" s="6" t="s">
        <v>805</v>
      </c>
      <c r="O39" s="9">
        <v>2010</v>
      </c>
      <c r="P39" s="10" t="s">
        <v>30</v>
      </c>
      <c r="Q39" s="26">
        <v>57750</v>
      </c>
      <c r="R39" s="8">
        <f t="shared" si="0"/>
        <v>14437.5</v>
      </c>
      <c r="S39" s="19">
        <f t="shared" si="1"/>
        <v>43312.5</v>
      </c>
    </row>
    <row r="40" spans="1:19" ht="76.5" thickBot="1" thickTop="1">
      <c r="A40">
        <v>1</v>
      </c>
      <c r="B40" s="7" t="s">
        <v>33</v>
      </c>
      <c r="C40" s="7" t="s">
        <v>364</v>
      </c>
      <c r="D40" s="7" t="s">
        <v>365</v>
      </c>
      <c r="E40" s="7" t="s">
        <v>952</v>
      </c>
      <c r="F40" s="7" t="s">
        <v>880</v>
      </c>
      <c r="G40" s="7" t="s">
        <v>1088</v>
      </c>
      <c r="H40" s="6" t="s">
        <v>608</v>
      </c>
      <c r="I40" s="6" t="s">
        <v>609</v>
      </c>
      <c r="J40" s="6" t="s">
        <v>619</v>
      </c>
      <c r="K40" s="6">
        <v>3</v>
      </c>
      <c r="L40" s="31">
        <v>40330</v>
      </c>
      <c r="M40" s="31">
        <v>41426</v>
      </c>
      <c r="N40" s="6" t="s">
        <v>805</v>
      </c>
      <c r="O40" s="9">
        <v>2010</v>
      </c>
      <c r="P40" s="10" t="s">
        <v>30</v>
      </c>
      <c r="Q40" s="26">
        <v>63250</v>
      </c>
      <c r="R40" s="8">
        <f t="shared" si="0"/>
        <v>15812.5</v>
      </c>
      <c r="S40" s="19">
        <f t="shared" si="1"/>
        <v>47437.5</v>
      </c>
    </row>
    <row r="41" spans="1:19" ht="106.5" thickBot="1" thickTop="1">
      <c r="A41">
        <v>1</v>
      </c>
      <c r="B41" s="7" t="s">
        <v>144</v>
      </c>
      <c r="C41" s="7" t="s">
        <v>182</v>
      </c>
      <c r="D41" s="7" t="s">
        <v>183</v>
      </c>
      <c r="E41" s="7" t="s">
        <v>902</v>
      </c>
      <c r="F41" s="7" t="s">
        <v>437</v>
      </c>
      <c r="G41" s="7" t="s">
        <v>195</v>
      </c>
      <c r="H41" s="6" t="s">
        <v>608</v>
      </c>
      <c r="I41" s="6" t="s">
        <v>609</v>
      </c>
      <c r="J41" s="6" t="s">
        <v>619</v>
      </c>
      <c r="K41" s="6">
        <v>1</v>
      </c>
      <c r="L41" s="31">
        <v>39934</v>
      </c>
      <c r="M41" s="31">
        <v>40877</v>
      </c>
      <c r="N41" s="6" t="s">
        <v>621</v>
      </c>
      <c r="O41" s="9">
        <v>2009</v>
      </c>
      <c r="P41" s="10" t="s">
        <v>30</v>
      </c>
      <c r="Q41" s="26">
        <v>427745</v>
      </c>
      <c r="R41" s="8">
        <f t="shared" si="0"/>
        <v>106936.25</v>
      </c>
      <c r="S41" s="19">
        <f t="shared" si="1"/>
        <v>320808.75</v>
      </c>
    </row>
    <row r="42" spans="1:19" ht="151.5" thickBot="1" thickTop="1">
      <c r="A42">
        <v>1</v>
      </c>
      <c r="B42" s="7" t="s">
        <v>387</v>
      </c>
      <c r="C42" s="7" t="s">
        <v>181</v>
      </c>
      <c r="D42" s="7" t="s">
        <v>365</v>
      </c>
      <c r="E42" s="7" t="s">
        <v>964</v>
      </c>
      <c r="F42" s="7" t="s">
        <v>437</v>
      </c>
      <c r="G42" s="7" t="s">
        <v>195</v>
      </c>
      <c r="H42" s="6" t="s">
        <v>32</v>
      </c>
      <c r="I42" s="6" t="s">
        <v>610</v>
      </c>
      <c r="J42" s="6" t="s">
        <v>613</v>
      </c>
      <c r="K42" s="6">
        <v>1</v>
      </c>
      <c r="L42" s="31">
        <v>39934</v>
      </c>
      <c r="M42" s="31">
        <v>40877</v>
      </c>
      <c r="N42" s="6" t="s">
        <v>621</v>
      </c>
      <c r="O42" s="9">
        <v>2009</v>
      </c>
      <c r="P42" s="10" t="s">
        <v>30</v>
      </c>
      <c r="Q42" s="26">
        <v>116000</v>
      </c>
      <c r="R42" s="8">
        <f t="shared" si="0"/>
        <v>29000</v>
      </c>
      <c r="S42" s="19">
        <f t="shared" si="1"/>
        <v>87000</v>
      </c>
    </row>
    <row r="43" spans="1:19" ht="121.5" thickBot="1" thickTop="1">
      <c r="A43">
        <v>1</v>
      </c>
      <c r="B43" s="7" t="s">
        <v>146</v>
      </c>
      <c r="C43" s="7" t="s">
        <v>673</v>
      </c>
      <c r="D43" s="7" t="s">
        <v>365</v>
      </c>
      <c r="E43" s="7" t="s">
        <v>324</v>
      </c>
      <c r="F43" s="7" t="s">
        <v>194</v>
      </c>
      <c r="G43" s="7" t="s">
        <v>1095</v>
      </c>
      <c r="H43" s="6" t="s">
        <v>32</v>
      </c>
      <c r="I43" s="6" t="s">
        <v>609</v>
      </c>
      <c r="J43" s="6" t="s">
        <v>611</v>
      </c>
      <c r="K43" s="6">
        <v>1</v>
      </c>
      <c r="L43" s="29">
        <v>39995</v>
      </c>
      <c r="M43" s="29">
        <v>41090</v>
      </c>
      <c r="N43" s="6" t="s">
        <v>621</v>
      </c>
      <c r="O43" s="9">
        <v>2009</v>
      </c>
      <c r="P43" s="10" t="s">
        <v>30</v>
      </c>
      <c r="Q43" s="26">
        <v>428000</v>
      </c>
      <c r="R43" s="8">
        <f t="shared" si="0"/>
        <v>107000</v>
      </c>
      <c r="S43" s="19">
        <f t="shared" si="1"/>
        <v>321000</v>
      </c>
    </row>
    <row r="44" spans="1:19" ht="106.5" thickBot="1" thickTop="1">
      <c r="A44">
        <v>1</v>
      </c>
      <c r="B44" s="7" t="s">
        <v>859</v>
      </c>
      <c r="C44" s="7" t="s">
        <v>673</v>
      </c>
      <c r="D44" s="7" t="s">
        <v>365</v>
      </c>
      <c r="E44" s="7" t="s">
        <v>319</v>
      </c>
      <c r="F44" s="7" t="s">
        <v>194</v>
      </c>
      <c r="G44" s="7" t="s">
        <v>1095</v>
      </c>
      <c r="H44" s="6" t="s">
        <v>608</v>
      </c>
      <c r="I44" s="6" t="s">
        <v>609</v>
      </c>
      <c r="J44" s="6" t="s">
        <v>611</v>
      </c>
      <c r="K44" s="6">
        <v>1</v>
      </c>
      <c r="L44" s="29">
        <v>39995</v>
      </c>
      <c r="M44" s="29">
        <v>41090</v>
      </c>
      <c r="N44" s="6" t="s">
        <v>621</v>
      </c>
      <c r="O44" s="9">
        <v>2009</v>
      </c>
      <c r="P44" s="10" t="s">
        <v>30</v>
      </c>
      <c r="Q44" s="26">
        <v>157400</v>
      </c>
      <c r="R44" s="8">
        <f t="shared" si="0"/>
        <v>39350</v>
      </c>
      <c r="S44" s="19">
        <f t="shared" si="1"/>
        <v>118050</v>
      </c>
    </row>
    <row r="45" spans="1:19" ht="106.5" thickBot="1" thickTop="1">
      <c r="A45">
        <v>1</v>
      </c>
      <c r="B45" s="7" t="s">
        <v>354</v>
      </c>
      <c r="C45" s="7" t="s">
        <v>673</v>
      </c>
      <c r="D45" s="7" t="s">
        <v>365</v>
      </c>
      <c r="E45" s="7" t="s">
        <v>1035</v>
      </c>
      <c r="F45" s="7" t="s">
        <v>194</v>
      </c>
      <c r="G45" s="7" t="s">
        <v>1095</v>
      </c>
      <c r="H45" s="6" t="s">
        <v>608</v>
      </c>
      <c r="I45" s="6" t="s">
        <v>609</v>
      </c>
      <c r="J45" s="6" t="s">
        <v>619</v>
      </c>
      <c r="K45" s="6">
        <v>1</v>
      </c>
      <c r="L45" s="29">
        <v>39995</v>
      </c>
      <c r="M45" s="29">
        <v>41090</v>
      </c>
      <c r="N45" s="6" t="s">
        <v>621</v>
      </c>
      <c r="O45" s="9">
        <v>2009</v>
      </c>
      <c r="P45" s="10" t="s">
        <v>30</v>
      </c>
      <c r="Q45" s="26">
        <v>216900</v>
      </c>
      <c r="R45" s="8">
        <f t="shared" si="0"/>
        <v>54225</v>
      </c>
      <c r="S45" s="19">
        <f t="shared" si="1"/>
        <v>162675</v>
      </c>
    </row>
    <row r="46" spans="1:19" ht="106.5" thickBot="1" thickTop="1">
      <c r="A46">
        <v>1</v>
      </c>
      <c r="B46" s="7" t="s">
        <v>430</v>
      </c>
      <c r="C46" s="7" t="s">
        <v>673</v>
      </c>
      <c r="D46" s="7" t="s">
        <v>365</v>
      </c>
      <c r="E46" s="7" t="s">
        <v>588</v>
      </c>
      <c r="F46" s="7" t="s">
        <v>194</v>
      </c>
      <c r="G46" s="7" t="s">
        <v>1095</v>
      </c>
      <c r="H46" s="6" t="s">
        <v>608</v>
      </c>
      <c r="I46" s="6" t="s">
        <v>609</v>
      </c>
      <c r="J46" s="6" t="s">
        <v>611</v>
      </c>
      <c r="K46" s="6">
        <v>1</v>
      </c>
      <c r="L46" s="29">
        <v>39995</v>
      </c>
      <c r="M46" s="29">
        <v>41090</v>
      </c>
      <c r="N46" s="6" t="s">
        <v>621</v>
      </c>
      <c r="O46" s="9">
        <v>2009</v>
      </c>
      <c r="P46" s="10" t="s">
        <v>30</v>
      </c>
      <c r="Q46" s="26">
        <v>157400</v>
      </c>
      <c r="R46" s="8">
        <f t="shared" si="0"/>
        <v>39350</v>
      </c>
      <c r="S46" s="19">
        <f t="shared" si="1"/>
        <v>118050</v>
      </c>
    </row>
    <row r="47" spans="1:19" ht="91.5" thickBot="1" thickTop="1">
      <c r="A47">
        <v>1</v>
      </c>
      <c r="B47" s="7" t="s">
        <v>1005</v>
      </c>
      <c r="C47" s="7" t="s">
        <v>231</v>
      </c>
      <c r="D47" s="7" t="s">
        <v>183</v>
      </c>
      <c r="E47" s="7" t="s">
        <v>279</v>
      </c>
      <c r="F47" s="7" t="s">
        <v>352</v>
      </c>
      <c r="G47" s="7" t="s">
        <v>968</v>
      </c>
      <c r="H47" s="6" t="s">
        <v>608</v>
      </c>
      <c r="I47" s="6" t="s">
        <v>609</v>
      </c>
      <c r="J47" s="6" t="s">
        <v>611</v>
      </c>
      <c r="K47" s="6">
        <v>2</v>
      </c>
      <c r="L47" s="29">
        <v>40238</v>
      </c>
      <c r="M47" s="29">
        <v>41422</v>
      </c>
      <c r="N47" s="6" t="s">
        <v>22</v>
      </c>
      <c r="O47" s="9">
        <v>2010</v>
      </c>
      <c r="P47" s="10" t="s">
        <v>30</v>
      </c>
      <c r="Q47" s="26">
        <v>86105</v>
      </c>
      <c r="R47" s="8">
        <f t="shared" si="0"/>
        <v>21526.25</v>
      </c>
      <c r="S47" s="19">
        <f t="shared" si="1"/>
        <v>64578.75</v>
      </c>
    </row>
    <row r="48" spans="1:19" ht="136.5" thickBot="1" thickTop="1">
      <c r="A48">
        <v>1</v>
      </c>
      <c r="B48" s="7" t="s">
        <v>296</v>
      </c>
      <c r="C48" s="7" t="s">
        <v>674</v>
      </c>
      <c r="D48" s="7" t="s">
        <v>365</v>
      </c>
      <c r="E48" s="7" t="s">
        <v>20</v>
      </c>
      <c r="F48" s="7" t="s">
        <v>990</v>
      </c>
      <c r="G48" s="7" t="s">
        <v>989</v>
      </c>
      <c r="H48" s="6" t="s">
        <v>608</v>
      </c>
      <c r="I48" s="6" t="s">
        <v>609</v>
      </c>
      <c r="J48" s="6" t="s">
        <v>619</v>
      </c>
      <c r="K48" s="6">
        <v>4</v>
      </c>
      <c r="L48" s="29">
        <v>40224</v>
      </c>
      <c r="M48" s="29">
        <v>41320</v>
      </c>
      <c r="N48" s="6" t="s">
        <v>22</v>
      </c>
      <c r="O48" s="9">
        <v>2010</v>
      </c>
      <c r="P48" s="10" t="s">
        <v>30</v>
      </c>
      <c r="Q48" s="26">
        <v>266010</v>
      </c>
      <c r="R48" s="8">
        <f t="shared" si="0"/>
        <v>66502.5</v>
      </c>
      <c r="S48" s="19">
        <f t="shared" si="1"/>
        <v>199507.5</v>
      </c>
    </row>
    <row r="49" spans="1:19" ht="106.5" thickBot="1" thickTop="1">
      <c r="A49">
        <v>1</v>
      </c>
      <c r="B49" s="7" t="s">
        <v>117</v>
      </c>
      <c r="C49" s="7" t="s">
        <v>675</v>
      </c>
      <c r="D49" s="7" t="s">
        <v>365</v>
      </c>
      <c r="E49" s="7" t="s">
        <v>42</v>
      </c>
      <c r="F49" s="7" t="s">
        <v>136</v>
      </c>
      <c r="G49" s="7" t="s">
        <v>135</v>
      </c>
      <c r="H49" s="6" t="s">
        <v>608</v>
      </c>
      <c r="I49" s="6" t="s">
        <v>609</v>
      </c>
      <c r="J49" s="6" t="s">
        <v>612</v>
      </c>
      <c r="K49" s="6">
        <v>3</v>
      </c>
      <c r="L49" s="31">
        <v>39917</v>
      </c>
      <c r="M49" s="31">
        <v>40968</v>
      </c>
      <c r="N49" s="6" t="s">
        <v>621</v>
      </c>
      <c r="O49" s="9">
        <v>2009</v>
      </c>
      <c r="P49" s="10" t="s">
        <v>30</v>
      </c>
      <c r="Q49" s="26">
        <v>388118.39</v>
      </c>
      <c r="R49" s="8">
        <f t="shared" si="0"/>
        <v>97029.5975</v>
      </c>
      <c r="S49" s="19">
        <f t="shared" si="1"/>
        <v>291088.7925</v>
      </c>
    </row>
    <row r="50" spans="1:19" ht="151.5" thickBot="1" thickTop="1">
      <c r="A50">
        <v>1</v>
      </c>
      <c r="B50" s="7" t="s">
        <v>1075</v>
      </c>
      <c r="C50" s="7" t="s">
        <v>676</v>
      </c>
      <c r="D50" s="7" t="s">
        <v>365</v>
      </c>
      <c r="E50" s="7" t="s">
        <v>526</v>
      </c>
      <c r="F50" s="7" t="s">
        <v>471</v>
      </c>
      <c r="G50" s="7" t="s">
        <v>472</v>
      </c>
      <c r="H50" s="6" t="s">
        <v>608</v>
      </c>
      <c r="I50" s="6" t="s">
        <v>609</v>
      </c>
      <c r="J50" s="6" t="s">
        <v>611</v>
      </c>
      <c r="K50" s="6">
        <v>2</v>
      </c>
      <c r="L50" s="29">
        <v>40357</v>
      </c>
      <c r="M50" s="29">
        <v>41453</v>
      </c>
      <c r="N50" s="6" t="s">
        <v>805</v>
      </c>
      <c r="O50" s="9">
        <v>2010</v>
      </c>
      <c r="P50" s="10" t="s">
        <v>30</v>
      </c>
      <c r="Q50" s="26">
        <v>574146.5</v>
      </c>
      <c r="R50" s="8">
        <f t="shared" si="0"/>
        <v>143536.625</v>
      </c>
      <c r="S50" s="19">
        <f t="shared" si="1"/>
        <v>430609.875</v>
      </c>
    </row>
    <row r="51" spans="1:19" ht="121.5" thickBot="1" thickTop="1">
      <c r="A51">
        <v>1</v>
      </c>
      <c r="B51" s="7" t="s">
        <v>829</v>
      </c>
      <c r="C51" s="7" t="s">
        <v>676</v>
      </c>
      <c r="D51" s="7" t="s">
        <v>365</v>
      </c>
      <c r="E51" s="7" t="s">
        <v>1007</v>
      </c>
      <c r="F51" s="7" t="s">
        <v>198</v>
      </c>
      <c r="G51" s="7" t="s">
        <v>832</v>
      </c>
      <c r="H51" s="6" t="s">
        <v>608</v>
      </c>
      <c r="I51" s="6" t="s">
        <v>609</v>
      </c>
      <c r="J51" s="6" t="s">
        <v>611</v>
      </c>
      <c r="K51" s="6">
        <v>2</v>
      </c>
      <c r="L51" s="31">
        <v>39910</v>
      </c>
      <c r="M51" s="31">
        <v>41005</v>
      </c>
      <c r="N51" s="6" t="s">
        <v>621</v>
      </c>
      <c r="O51" s="9">
        <v>2009</v>
      </c>
      <c r="P51" s="10" t="s">
        <v>30</v>
      </c>
      <c r="Q51" s="26">
        <v>100000</v>
      </c>
      <c r="R51" s="8">
        <f t="shared" si="0"/>
        <v>25000</v>
      </c>
      <c r="S51" s="19">
        <f t="shared" si="1"/>
        <v>75000</v>
      </c>
    </row>
    <row r="52" spans="1:19" ht="91.5" thickBot="1" thickTop="1">
      <c r="A52">
        <v>1</v>
      </c>
      <c r="B52" s="7" t="s">
        <v>829</v>
      </c>
      <c r="C52" s="7" t="s">
        <v>676</v>
      </c>
      <c r="D52" s="7" t="s">
        <v>365</v>
      </c>
      <c r="E52" s="7" t="s">
        <v>156</v>
      </c>
      <c r="F52" s="7" t="s">
        <v>469</v>
      </c>
      <c r="G52" s="7" t="s">
        <v>470</v>
      </c>
      <c r="H52" s="6" t="s">
        <v>608</v>
      </c>
      <c r="I52" s="6" t="s">
        <v>609</v>
      </c>
      <c r="J52" s="6" t="s">
        <v>611</v>
      </c>
      <c r="K52" s="6">
        <v>2</v>
      </c>
      <c r="L52" s="29">
        <v>40357</v>
      </c>
      <c r="M52" s="29">
        <v>41453</v>
      </c>
      <c r="N52" s="6" t="s">
        <v>805</v>
      </c>
      <c r="O52" s="9">
        <v>2010</v>
      </c>
      <c r="P52" s="10" t="s">
        <v>30</v>
      </c>
      <c r="Q52" s="26">
        <v>236973.34</v>
      </c>
      <c r="R52" s="8">
        <f t="shared" si="0"/>
        <v>59243.335</v>
      </c>
      <c r="S52" s="48">
        <f t="shared" si="1"/>
        <v>177730.005</v>
      </c>
    </row>
    <row r="53" spans="1:19" ht="121.5" thickBot="1" thickTop="1">
      <c r="A53">
        <v>1</v>
      </c>
      <c r="B53" s="7" t="s">
        <v>704</v>
      </c>
      <c r="C53" s="7" t="s">
        <v>676</v>
      </c>
      <c r="D53" s="7" t="s">
        <v>365</v>
      </c>
      <c r="E53" s="7" t="s">
        <v>43</v>
      </c>
      <c r="F53" s="7" t="s">
        <v>352</v>
      </c>
      <c r="G53" s="7" t="s">
        <v>968</v>
      </c>
      <c r="H53" s="6" t="s">
        <v>32</v>
      </c>
      <c r="I53" s="6" t="s">
        <v>609</v>
      </c>
      <c r="J53" s="6" t="s">
        <v>611</v>
      </c>
      <c r="K53" s="6">
        <v>2</v>
      </c>
      <c r="L53" s="29">
        <v>40238</v>
      </c>
      <c r="M53" s="29">
        <v>41422</v>
      </c>
      <c r="N53" s="6" t="s">
        <v>22</v>
      </c>
      <c r="O53" s="9">
        <v>2010</v>
      </c>
      <c r="P53" s="10" t="s">
        <v>30</v>
      </c>
      <c r="Q53" s="26">
        <v>213787.68</v>
      </c>
      <c r="R53" s="8">
        <f t="shared" si="0"/>
        <v>53446.92</v>
      </c>
      <c r="S53" s="19">
        <f t="shared" si="1"/>
        <v>160340.76</v>
      </c>
    </row>
    <row r="54" spans="1:19" ht="106.5" thickBot="1" thickTop="1">
      <c r="A54">
        <v>1</v>
      </c>
      <c r="B54" s="7" t="s">
        <v>125</v>
      </c>
      <c r="C54" s="7" t="s">
        <v>231</v>
      </c>
      <c r="D54" s="7" t="s">
        <v>183</v>
      </c>
      <c r="E54" s="7" t="s">
        <v>826</v>
      </c>
      <c r="F54" s="7" t="s">
        <v>523</v>
      </c>
      <c r="G54" s="7" t="s">
        <v>522</v>
      </c>
      <c r="H54" s="6" t="s">
        <v>608</v>
      </c>
      <c r="I54" s="6" t="s">
        <v>609</v>
      </c>
      <c r="J54" s="6" t="s">
        <v>611</v>
      </c>
      <c r="K54" s="6">
        <v>3</v>
      </c>
      <c r="L54" s="31">
        <v>39937</v>
      </c>
      <c r="M54" s="31">
        <v>41033</v>
      </c>
      <c r="N54" s="6" t="s">
        <v>621</v>
      </c>
      <c r="O54" s="9">
        <v>2009</v>
      </c>
      <c r="P54" s="10" t="s">
        <v>30</v>
      </c>
      <c r="Q54" s="26">
        <v>196000</v>
      </c>
      <c r="R54" s="8">
        <f t="shared" si="0"/>
        <v>49000</v>
      </c>
      <c r="S54" s="19">
        <f t="shared" si="1"/>
        <v>147000</v>
      </c>
    </row>
    <row r="55" spans="1:19" ht="106.5" thickBot="1" thickTop="1">
      <c r="A55">
        <v>1</v>
      </c>
      <c r="B55" s="7" t="s">
        <v>125</v>
      </c>
      <c r="C55" s="7" t="s">
        <v>231</v>
      </c>
      <c r="D55" s="7" t="s">
        <v>183</v>
      </c>
      <c r="E55" s="7" t="s">
        <v>826</v>
      </c>
      <c r="F55" s="7" t="s">
        <v>993</v>
      </c>
      <c r="G55" s="7" t="s">
        <v>21</v>
      </c>
      <c r="H55" s="6" t="s">
        <v>608</v>
      </c>
      <c r="I55" s="6" t="s">
        <v>609</v>
      </c>
      <c r="J55" s="6" t="s">
        <v>611</v>
      </c>
      <c r="K55" s="6">
        <v>4</v>
      </c>
      <c r="L55" s="29">
        <v>40255</v>
      </c>
      <c r="M55" s="29">
        <v>41170</v>
      </c>
      <c r="N55" s="6" t="s">
        <v>22</v>
      </c>
      <c r="O55" s="9">
        <v>2010</v>
      </c>
      <c r="P55" s="10" t="s">
        <v>30</v>
      </c>
      <c r="Q55" s="26">
        <v>135000</v>
      </c>
      <c r="R55" s="8">
        <f t="shared" si="0"/>
        <v>33750</v>
      </c>
      <c r="S55" s="19">
        <f t="shared" si="1"/>
        <v>101250</v>
      </c>
    </row>
    <row r="56" spans="1:19" ht="106.5" thickBot="1" thickTop="1">
      <c r="A56">
        <v>1</v>
      </c>
      <c r="B56" s="7" t="s">
        <v>353</v>
      </c>
      <c r="C56" s="7" t="s">
        <v>676</v>
      </c>
      <c r="D56" s="7" t="s">
        <v>365</v>
      </c>
      <c r="E56" s="7" t="s">
        <v>623</v>
      </c>
      <c r="F56" s="7" t="s">
        <v>1090</v>
      </c>
      <c r="G56" s="7" t="s">
        <v>1089</v>
      </c>
      <c r="H56" s="6" t="s">
        <v>608</v>
      </c>
      <c r="I56" s="6" t="s">
        <v>610</v>
      </c>
      <c r="J56" s="6" t="s">
        <v>613</v>
      </c>
      <c r="K56" s="6">
        <v>1</v>
      </c>
      <c r="L56" s="31">
        <v>39918</v>
      </c>
      <c r="M56" s="31">
        <v>41013</v>
      </c>
      <c r="N56" s="6" t="s">
        <v>621</v>
      </c>
      <c r="O56" s="9">
        <v>2009</v>
      </c>
      <c r="P56" s="10" t="s">
        <v>30</v>
      </c>
      <c r="Q56" s="26">
        <v>661500</v>
      </c>
      <c r="R56" s="8">
        <f t="shared" si="0"/>
        <v>165375</v>
      </c>
      <c r="S56" s="19">
        <f t="shared" si="1"/>
        <v>496125</v>
      </c>
    </row>
    <row r="57" spans="1:19" ht="106.5" thickBot="1" thickTop="1">
      <c r="A57">
        <v>1</v>
      </c>
      <c r="B57" s="7" t="s">
        <v>353</v>
      </c>
      <c r="C57" s="7" t="s">
        <v>676</v>
      </c>
      <c r="D57" s="7" t="s">
        <v>365</v>
      </c>
      <c r="E57" s="7" t="s">
        <v>294</v>
      </c>
      <c r="F57" s="7" t="s">
        <v>194</v>
      </c>
      <c r="G57" s="7" t="s">
        <v>1095</v>
      </c>
      <c r="H57" s="6" t="s">
        <v>608</v>
      </c>
      <c r="I57" s="6" t="s">
        <v>610</v>
      </c>
      <c r="J57" s="6" t="s">
        <v>613</v>
      </c>
      <c r="K57" s="6">
        <v>1</v>
      </c>
      <c r="L57" s="29">
        <v>39995</v>
      </c>
      <c r="M57" s="29">
        <v>41090</v>
      </c>
      <c r="N57" s="6" t="s">
        <v>621</v>
      </c>
      <c r="O57" s="9">
        <v>2009</v>
      </c>
      <c r="P57" s="10" t="s">
        <v>30</v>
      </c>
      <c r="Q57" s="26">
        <v>316400</v>
      </c>
      <c r="R57" s="8">
        <f t="shared" si="0"/>
        <v>79100</v>
      </c>
      <c r="S57" s="19">
        <f t="shared" si="1"/>
        <v>237300</v>
      </c>
    </row>
    <row r="58" spans="1:19" ht="151.5" thickBot="1" thickTop="1">
      <c r="A58">
        <v>1</v>
      </c>
      <c r="B58" s="7" t="s">
        <v>937</v>
      </c>
      <c r="C58" s="7" t="s">
        <v>676</v>
      </c>
      <c r="D58" s="7" t="s">
        <v>365</v>
      </c>
      <c r="E58" s="7" t="s">
        <v>44</v>
      </c>
      <c r="F58" s="7" t="s">
        <v>970</v>
      </c>
      <c r="G58" s="7" t="s">
        <v>969</v>
      </c>
      <c r="H58" s="6" t="s">
        <v>608</v>
      </c>
      <c r="I58" s="6" t="s">
        <v>610</v>
      </c>
      <c r="J58" s="6" t="s">
        <v>613</v>
      </c>
      <c r="K58" s="6">
        <v>2</v>
      </c>
      <c r="L58" s="29">
        <v>40232</v>
      </c>
      <c r="M58" s="29">
        <v>41144</v>
      </c>
      <c r="N58" s="6" t="s">
        <v>22</v>
      </c>
      <c r="O58" s="9">
        <v>2010</v>
      </c>
      <c r="P58" s="10" t="s">
        <v>30</v>
      </c>
      <c r="Q58" s="26">
        <v>205868</v>
      </c>
      <c r="R58" s="8">
        <f t="shared" si="0"/>
        <v>51467</v>
      </c>
      <c r="S58" s="19">
        <f t="shared" si="1"/>
        <v>154401</v>
      </c>
    </row>
    <row r="59" spans="1:19" ht="121.5" thickBot="1" thickTop="1">
      <c r="A59">
        <v>1</v>
      </c>
      <c r="B59" s="7" t="s">
        <v>860</v>
      </c>
      <c r="C59" s="7" t="s">
        <v>676</v>
      </c>
      <c r="D59" s="7" t="s">
        <v>365</v>
      </c>
      <c r="E59" s="7" t="s">
        <v>928</v>
      </c>
      <c r="F59" s="7" t="s">
        <v>134</v>
      </c>
      <c r="G59" s="7" t="s">
        <v>438</v>
      </c>
      <c r="H59" s="6" t="s">
        <v>608</v>
      </c>
      <c r="I59" s="6" t="s">
        <v>610</v>
      </c>
      <c r="J59" s="6" t="s">
        <v>613</v>
      </c>
      <c r="K59" s="6">
        <v>2</v>
      </c>
      <c r="L59" s="31">
        <v>39944</v>
      </c>
      <c r="M59" s="31">
        <v>40847</v>
      </c>
      <c r="N59" s="6" t="s">
        <v>621</v>
      </c>
      <c r="O59" s="9">
        <v>2009</v>
      </c>
      <c r="P59" s="10" t="s">
        <v>30</v>
      </c>
      <c r="Q59" s="26">
        <v>80000</v>
      </c>
      <c r="R59" s="8">
        <f t="shared" si="0"/>
        <v>20000</v>
      </c>
      <c r="S59" s="19">
        <f t="shared" si="1"/>
        <v>60000</v>
      </c>
    </row>
    <row r="60" spans="1:19" ht="91.5" thickBot="1" thickTop="1">
      <c r="A60">
        <v>1</v>
      </c>
      <c r="B60" s="12" t="s">
        <v>329</v>
      </c>
      <c r="C60" s="12" t="s">
        <v>676</v>
      </c>
      <c r="D60" s="7" t="s">
        <v>365</v>
      </c>
      <c r="E60" s="12" t="s">
        <v>408</v>
      </c>
      <c r="F60" s="7" t="s">
        <v>521</v>
      </c>
      <c r="G60" s="7" t="s">
        <v>520</v>
      </c>
      <c r="H60" s="6" t="s">
        <v>608</v>
      </c>
      <c r="I60" s="6" t="s">
        <v>610</v>
      </c>
      <c r="J60" s="6" t="s">
        <v>613</v>
      </c>
      <c r="K60" s="6">
        <v>3</v>
      </c>
      <c r="L60" s="31">
        <v>39918</v>
      </c>
      <c r="M60" s="31">
        <v>40831</v>
      </c>
      <c r="N60" s="6" t="s">
        <v>621</v>
      </c>
      <c r="O60" s="9">
        <v>2009</v>
      </c>
      <c r="P60" s="10" t="s">
        <v>30</v>
      </c>
      <c r="Q60" s="26">
        <v>120000</v>
      </c>
      <c r="R60" s="8">
        <f t="shared" si="0"/>
        <v>30000</v>
      </c>
      <c r="S60" s="19">
        <f t="shared" si="1"/>
        <v>90000</v>
      </c>
    </row>
    <row r="61" spans="1:19" ht="91.5" thickBot="1" thickTop="1">
      <c r="A61">
        <v>1</v>
      </c>
      <c r="B61" s="12" t="s">
        <v>973</v>
      </c>
      <c r="C61" s="12" t="s">
        <v>676</v>
      </c>
      <c r="D61" s="7" t="s">
        <v>365</v>
      </c>
      <c r="E61" s="12" t="s">
        <v>408</v>
      </c>
      <c r="F61" s="7" t="s">
        <v>521</v>
      </c>
      <c r="G61" s="7" t="s">
        <v>520</v>
      </c>
      <c r="H61" s="6" t="s">
        <v>608</v>
      </c>
      <c r="I61" s="6" t="s">
        <v>610</v>
      </c>
      <c r="J61" s="6" t="s">
        <v>613</v>
      </c>
      <c r="K61" s="6">
        <v>3</v>
      </c>
      <c r="L61" s="31">
        <v>39918</v>
      </c>
      <c r="M61" s="31">
        <v>40831</v>
      </c>
      <c r="N61" s="6" t="s">
        <v>621</v>
      </c>
      <c r="O61" s="9">
        <v>2009</v>
      </c>
      <c r="P61" s="10" t="s">
        <v>30</v>
      </c>
      <c r="Q61" s="26">
        <v>92000</v>
      </c>
      <c r="R61" s="8">
        <f t="shared" si="0"/>
        <v>23000</v>
      </c>
      <c r="S61" s="19">
        <f t="shared" si="1"/>
        <v>69000</v>
      </c>
    </row>
    <row r="62" spans="1:19" ht="76.5" thickBot="1" thickTop="1">
      <c r="A62">
        <v>1</v>
      </c>
      <c r="B62" s="7" t="s">
        <v>843</v>
      </c>
      <c r="C62" s="7" t="s">
        <v>231</v>
      </c>
      <c r="D62" s="7" t="s">
        <v>183</v>
      </c>
      <c r="E62" s="7" t="s">
        <v>1063</v>
      </c>
      <c r="F62" s="7" t="s">
        <v>787</v>
      </c>
      <c r="G62" s="7" t="s">
        <v>786</v>
      </c>
      <c r="H62" s="6" t="s">
        <v>608</v>
      </c>
      <c r="I62" s="6" t="s">
        <v>609</v>
      </c>
      <c r="J62" s="6" t="s">
        <v>612</v>
      </c>
      <c r="K62" s="6">
        <v>4</v>
      </c>
      <c r="L62" s="31">
        <v>39910</v>
      </c>
      <c r="M62" s="31">
        <v>41006</v>
      </c>
      <c r="N62" s="6" t="s">
        <v>621</v>
      </c>
      <c r="O62" s="9">
        <v>2009</v>
      </c>
      <c r="P62" s="10" t="s">
        <v>30</v>
      </c>
      <c r="Q62" s="26">
        <v>110000</v>
      </c>
      <c r="R62" s="8">
        <f t="shared" si="0"/>
        <v>27500</v>
      </c>
      <c r="S62" s="19">
        <f t="shared" si="1"/>
        <v>82500</v>
      </c>
    </row>
    <row r="63" spans="1:19" ht="166.5" thickBot="1" thickTop="1">
      <c r="A63">
        <v>1</v>
      </c>
      <c r="B63" s="7" t="s">
        <v>631</v>
      </c>
      <c r="C63" s="7" t="s">
        <v>677</v>
      </c>
      <c r="D63" s="7" t="s">
        <v>365</v>
      </c>
      <c r="E63" s="7" t="s">
        <v>781</v>
      </c>
      <c r="F63" s="7" t="s">
        <v>134</v>
      </c>
      <c r="G63" s="7" t="s">
        <v>438</v>
      </c>
      <c r="H63" s="6" t="s">
        <v>32</v>
      </c>
      <c r="I63" s="6" t="s">
        <v>609</v>
      </c>
      <c r="J63" s="6" t="s">
        <v>612</v>
      </c>
      <c r="K63" s="6">
        <v>2</v>
      </c>
      <c r="L63" s="31">
        <v>39944</v>
      </c>
      <c r="M63" s="31">
        <v>40847</v>
      </c>
      <c r="N63" s="6" t="s">
        <v>621</v>
      </c>
      <c r="O63" s="9">
        <v>2009</v>
      </c>
      <c r="P63" s="10" t="s">
        <v>30</v>
      </c>
      <c r="Q63" s="26">
        <v>300000</v>
      </c>
      <c r="R63" s="8">
        <f t="shared" si="0"/>
        <v>75000</v>
      </c>
      <c r="S63" s="19">
        <f t="shared" si="1"/>
        <v>225000</v>
      </c>
    </row>
    <row r="64" spans="1:19" ht="106.5" thickBot="1" thickTop="1">
      <c r="A64">
        <v>1</v>
      </c>
      <c r="B64" s="7" t="s">
        <v>631</v>
      </c>
      <c r="C64" s="7" t="s">
        <v>677</v>
      </c>
      <c r="D64" s="7" t="s">
        <v>365</v>
      </c>
      <c r="E64" s="7" t="s">
        <v>662</v>
      </c>
      <c r="F64" s="7" t="s">
        <v>138</v>
      </c>
      <c r="G64" s="7" t="s">
        <v>137</v>
      </c>
      <c r="H64" s="6" t="s">
        <v>608</v>
      </c>
      <c r="I64" s="6" t="s">
        <v>609</v>
      </c>
      <c r="J64" s="6" t="s">
        <v>612</v>
      </c>
      <c r="K64" s="6">
        <v>3</v>
      </c>
      <c r="L64" s="38">
        <v>39937</v>
      </c>
      <c r="M64" s="38">
        <v>41121</v>
      </c>
      <c r="N64" s="6" t="s">
        <v>621</v>
      </c>
      <c r="O64" s="9">
        <v>2009</v>
      </c>
      <c r="P64" s="10" t="s">
        <v>30</v>
      </c>
      <c r="Q64" s="26">
        <v>300000</v>
      </c>
      <c r="R64" s="8">
        <f t="shared" si="0"/>
        <v>75000</v>
      </c>
      <c r="S64" s="19">
        <f t="shared" si="1"/>
        <v>225000</v>
      </c>
    </row>
    <row r="65" spans="1:19" ht="121.5" thickBot="1" thickTop="1">
      <c r="A65">
        <v>1</v>
      </c>
      <c r="B65" s="7" t="s">
        <v>655</v>
      </c>
      <c r="C65" s="7" t="s">
        <v>364</v>
      </c>
      <c r="D65" s="7" t="s">
        <v>365</v>
      </c>
      <c r="E65" s="7" t="s">
        <v>1010</v>
      </c>
      <c r="F65" s="7" t="s">
        <v>197</v>
      </c>
      <c r="G65" s="7" t="s">
        <v>196</v>
      </c>
      <c r="H65" s="6" t="s">
        <v>32</v>
      </c>
      <c r="I65" s="6" t="s">
        <v>610</v>
      </c>
      <c r="J65" s="6" t="s">
        <v>613</v>
      </c>
      <c r="K65" s="6">
        <v>2</v>
      </c>
      <c r="L65" s="31">
        <v>39910</v>
      </c>
      <c r="M65" s="31">
        <v>41006</v>
      </c>
      <c r="N65" s="6" t="s">
        <v>621</v>
      </c>
      <c r="O65" s="9">
        <v>2009</v>
      </c>
      <c r="P65" s="10" t="s">
        <v>30</v>
      </c>
      <c r="Q65" s="26">
        <v>600000</v>
      </c>
      <c r="R65" s="8">
        <f t="shared" si="0"/>
        <v>150000</v>
      </c>
      <c r="S65" s="19">
        <f t="shared" si="1"/>
        <v>450000</v>
      </c>
    </row>
    <row r="66" spans="1:19" ht="121.5" thickBot="1" thickTop="1">
      <c r="A66">
        <v>1</v>
      </c>
      <c r="B66" s="7" t="s">
        <v>655</v>
      </c>
      <c r="C66" s="7" t="s">
        <v>364</v>
      </c>
      <c r="D66" s="7" t="s">
        <v>365</v>
      </c>
      <c r="E66" s="7" t="s">
        <v>366</v>
      </c>
      <c r="F66" s="7" t="s">
        <v>847</v>
      </c>
      <c r="G66" s="7" t="s">
        <v>846</v>
      </c>
      <c r="H66" s="6" t="s">
        <v>608</v>
      </c>
      <c r="I66" s="6" t="s">
        <v>610</v>
      </c>
      <c r="J66" s="6" t="s">
        <v>613</v>
      </c>
      <c r="K66" s="6">
        <v>3</v>
      </c>
      <c r="L66" s="31">
        <v>39939</v>
      </c>
      <c r="M66" s="31">
        <v>40847</v>
      </c>
      <c r="N66" s="6" t="s">
        <v>621</v>
      </c>
      <c r="O66" s="9">
        <v>2009</v>
      </c>
      <c r="P66" s="10" t="s">
        <v>30</v>
      </c>
      <c r="Q66" s="26">
        <v>400000</v>
      </c>
      <c r="R66" s="8">
        <f t="shared" si="0"/>
        <v>100000</v>
      </c>
      <c r="S66" s="19">
        <f t="shared" si="1"/>
        <v>300000</v>
      </c>
    </row>
    <row r="67" spans="1:19" ht="106.5" thickBot="1" thickTop="1">
      <c r="A67">
        <v>1</v>
      </c>
      <c r="B67" s="7" t="s">
        <v>655</v>
      </c>
      <c r="C67" s="7" t="s">
        <v>364</v>
      </c>
      <c r="D67" s="7" t="s">
        <v>365</v>
      </c>
      <c r="E67" s="7" t="s">
        <v>395</v>
      </c>
      <c r="F67" s="7" t="s">
        <v>787</v>
      </c>
      <c r="G67" s="7" t="s">
        <v>786</v>
      </c>
      <c r="H67" s="6" t="s">
        <v>608</v>
      </c>
      <c r="I67" s="6" t="s">
        <v>610</v>
      </c>
      <c r="J67" s="6" t="s">
        <v>613</v>
      </c>
      <c r="K67" s="6">
        <v>4</v>
      </c>
      <c r="L67" s="31">
        <v>39910</v>
      </c>
      <c r="M67" s="31">
        <v>41006</v>
      </c>
      <c r="N67" s="6" t="s">
        <v>621</v>
      </c>
      <c r="O67" s="9">
        <v>2009</v>
      </c>
      <c r="P67" s="10" t="s">
        <v>30</v>
      </c>
      <c r="Q67" s="26">
        <v>29000</v>
      </c>
      <c r="R67" s="8">
        <f t="shared" si="0"/>
        <v>7250</v>
      </c>
      <c r="S67" s="19">
        <f t="shared" si="1"/>
        <v>21750</v>
      </c>
    </row>
    <row r="68" spans="1:19" ht="91.5" thickBot="1" thickTop="1">
      <c r="A68">
        <v>1</v>
      </c>
      <c r="B68" s="7" t="s">
        <v>545</v>
      </c>
      <c r="C68" s="7" t="s">
        <v>364</v>
      </c>
      <c r="D68" s="7" t="s">
        <v>365</v>
      </c>
      <c r="E68" s="7" t="s">
        <v>503</v>
      </c>
      <c r="F68" s="7" t="s">
        <v>787</v>
      </c>
      <c r="G68" s="7" t="s">
        <v>786</v>
      </c>
      <c r="H68" s="6" t="s">
        <v>608</v>
      </c>
      <c r="I68" s="6" t="s">
        <v>610</v>
      </c>
      <c r="J68" s="6" t="s">
        <v>613</v>
      </c>
      <c r="K68" s="6">
        <v>4</v>
      </c>
      <c r="L68" s="31">
        <v>39910</v>
      </c>
      <c r="M68" s="31">
        <v>41006</v>
      </c>
      <c r="N68" s="6" t="s">
        <v>621</v>
      </c>
      <c r="O68" s="9">
        <v>2009</v>
      </c>
      <c r="P68" s="10" t="s">
        <v>30</v>
      </c>
      <c r="Q68" s="26">
        <v>312000</v>
      </c>
      <c r="R68" s="8">
        <f t="shared" si="0"/>
        <v>78000</v>
      </c>
      <c r="S68" s="19">
        <f t="shared" si="1"/>
        <v>234000</v>
      </c>
    </row>
    <row r="69" spans="1:19" ht="57.75" customHeight="1" thickBot="1" thickTop="1">
      <c r="A69">
        <v>1</v>
      </c>
      <c r="B69" s="7" t="s">
        <v>655</v>
      </c>
      <c r="C69" s="7" t="s">
        <v>364</v>
      </c>
      <c r="D69" s="7" t="s">
        <v>365</v>
      </c>
      <c r="E69" s="7" t="s">
        <v>286</v>
      </c>
      <c r="F69" s="7" t="s">
        <v>790</v>
      </c>
      <c r="G69" s="7" t="s">
        <v>789</v>
      </c>
      <c r="H69" s="6" t="s">
        <v>608</v>
      </c>
      <c r="I69" s="6" t="s">
        <v>610</v>
      </c>
      <c r="J69" s="6" t="s">
        <v>613</v>
      </c>
      <c r="K69" s="6">
        <v>4</v>
      </c>
      <c r="L69" s="31">
        <v>39948</v>
      </c>
      <c r="M69" s="31">
        <v>41044</v>
      </c>
      <c r="N69" s="6" t="s">
        <v>621</v>
      </c>
      <c r="O69" s="9">
        <v>2009</v>
      </c>
      <c r="P69" s="10" t="s">
        <v>30</v>
      </c>
      <c r="Q69" s="26">
        <v>251200</v>
      </c>
      <c r="R69" s="8">
        <f t="shared" si="0"/>
        <v>62800</v>
      </c>
      <c r="S69" s="19">
        <f t="shared" si="1"/>
        <v>188400</v>
      </c>
    </row>
    <row r="70" spans="1:19" ht="121.5" thickBot="1" thickTop="1">
      <c r="A70">
        <v>1</v>
      </c>
      <c r="B70" s="7" t="s">
        <v>273</v>
      </c>
      <c r="C70" s="7" t="s">
        <v>672</v>
      </c>
      <c r="D70" s="7" t="s">
        <v>365</v>
      </c>
      <c r="E70" s="7" t="s">
        <v>45</v>
      </c>
      <c r="F70" s="7" t="s">
        <v>993</v>
      </c>
      <c r="G70" s="7" t="s">
        <v>21</v>
      </c>
      <c r="H70" s="6" t="s">
        <v>608</v>
      </c>
      <c r="I70" s="6" t="s">
        <v>609</v>
      </c>
      <c r="J70" s="6" t="s">
        <v>612</v>
      </c>
      <c r="K70" s="6">
        <v>4</v>
      </c>
      <c r="L70" s="29">
        <v>40255</v>
      </c>
      <c r="M70" s="29">
        <v>41170</v>
      </c>
      <c r="N70" s="6" t="s">
        <v>22</v>
      </c>
      <c r="O70" s="9">
        <v>2010</v>
      </c>
      <c r="P70" s="10" t="s">
        <v>30</v>
      </c>
      <c r="Q70" s="26">
        <v>90000</v>
      </c>
      <c r="R70" s="8">
        <f t="shared" si="0"/>
        <v>22500</v>
      </c>
      <c r="S70" s="19">
        <f t="shared" si="1"/>
        <v>67500</v>
      </c>
    </row>
    <row r="71" spans="1:19" ht="151.5" thickBot="1" thickTop="1">
      <c r="A71">
        <v>1</v>
      </c>
      <c r="B71" s="7" t="s">
        <v>937</v>
      </c>
      <c r="C71" s="7" t="s">
        <v>676</v>
      </c>
      <c r="D71" s="7" t="s">
        <v>365</v>
      </c>
      <c r="E71" s="7" t="s">
        <v>450</v>
      </c>
      <c r="F71" s="7" t="s">
        <v>981</v>
      </c>
      <c r="G71" s="7" t="s">
        <v>982</v>
      </c>
      <c r="H71" s="6" t="s">
        <v>608</v>
      </c>
      <c r="I71" s="6" t="s">
        <v>610</v>
      </c>
      <c r="J71" s="6" t="s">
        <v>613</v>
      </c>
      <c r="K71" s="6">
        <v>3</v>
      </c>
      <c r="L71" s="29">
        <v>40285</v>
      </c>
      <c r="M71" s="29">
        <v>41305</v>
      </c>
      <c r="N71" s="6" t="s">
        <v>22</v>
      </c>
      <c r="O71" s="9">
        <v>2010</v>
      </c>
      <c r="P71" s="10" t="s">
        <v>30</v>
      </c>
      <c r="Q71" s="26">
        <v>226688</v>
      </c>
      <c r="R71" s="8">
        <f t="shared" si="0"/>
        <v>56672</v>
      </c>
      <c r="S71" s="19">
        <f t="shared" si="1"/>
        <v>170016</v>
      </c>
    </row>
    <row r="72" spans="1:19" ht="106.5" thickBot="1" thickTop="1">
      <c r="A72">
        <v>1</v>
      </c>
      <c r="B72" s="7" t="s">
        <v>125</v>
      </c>
      <c r="C72" s="7" t="s">
        <v>231</v>
      </c>
      <c r="D72" s="7" t="s">
        <v>183</v>
      </c>
      <c r="E72" s="7" t="s">
        <v>826</v>
      </c>
      <c r="F72" s="7" t="s">
        <v>718</v>
      </c>
      <c r="G72" s="7" t="s">
        <v>719</v>
      </c>
      <c r="H72" s="6" t="s">
        <v>608</v>
      </c>
      <c r="I72" s="6" t="s">
        <v>609</v>
      </c>
      <c r="J72" s="6" t="s">
        <v>611</v>
      </c>
      <c r="K72" s="6">
        <v>3</v>
      </c>
      <c r="L72" s="29">
        <v>40269</v>
      </c>
      <c r="M72" s="29">
        <v>41091</v>
      </c>
      <c r="N72" s="6" t="s">
        <v>22</v>
      </c>
      <c r="O72" s="9">
        <v>2010</v>
      </c>
      <c r="P72" s="10" t="s">
        <v>30</v>
      </c>
      <c r="Q72" s="26">
        <v>123500</v>
      </c>
      <c r="R72" s="8">
        <f t="shared" si="0"/>
        <v>30875</v>
      </c>
      <c r="S72" s="19">
        <f t="shared" si="1"/>
        <v>92625</v>
      </c>
    </row>
    <row r="73" spans="1:19" ht="121.5" thickBot="1" thickTop="1">
      <c r="A73">
        <v>1</v>
      </c>
      <c r="B73" s="7" t="s">
        <v>975</v>
      </c>
      <c r="C73" s="7" t="s">
        <v>672</v>
      </c>
      <c r="D73" s="7" t="s">
        <v>365</v>
      </c>
      <c r="E73" s="7" t="s">
        <v>572</v>
      </c>
      <c r="F73" s="7" t="s">
        <v>521</v>
      </c>
      <c r="G73" s="7" t="s">
        <v>520</v>
      </c>
      <c r="H73" s="6" t="s">
        <v>608</v>
      </c>
      <c r="I73" s="6" t="s">
        <v>609</v>
      </c>
      <c r="J73" s="6" t="s">
        <v>619</v>
      </c>
      <c r="K73" s="6">
        <v>3</v>
      </c>
      <c r="L73" s="31">
        <v>39918</v>
      </c>
      <c r="M73" s="31">
        <v>40831</v>
      </c>
      <c r="N73" s="6" t="s">
        <v>621</v>
      </c>
      <c r="O73" s="9">
        <v>2009</v>
      </c>
      <c r="P73" s="10" t="s">
        <v>30</v>
      </c>
      <c r="Q73" s="26">
        <v>180000</v>
      </c>
      <c r="R73" s="8">
        <f t="shared" si="0"/>
        <v>45000</v>
      </c>
      <c r="S73" s="19">
        <f t="shared" si="1"/>
        <v>135000</v>
      </c>
    </row>
    <row r="74" spans="1:19" ht="136.5" thickBot="1" thickTop="1">
      <c r="A74">
        <v>1</v>
      </c>
      <c r="B74" s="7" t="s">
        <v>382</v>
      </c>
      <c r="C74" s="7" t="s">
        <v>672</v>
      </c>
      <c r="D74" s="7" t="s">
        <v>365</v>
      </c>
      <c r="E74" s="7" t="s">
        <v>295</v>
      </c>
      <c r="F74" s="7" t="s">
        <v>521</v>
      </c>
      <c r="G74" s="7" t="s">
        <v>520</v>
      </c>
      <c r="H74" s="6" t="s">
        <v>32</v>
      </c>
      <c r="I74" s="6" t="s">
        <v>609</v>
      </c>
      <c r="J74" s="6" t="s">
        <v>611</v>
      </c>
      <c r="K74" s="6">
        <v>3</v>
      </c>
      <c r="L74" s="31">
        <v>39918</v>
      </c>
      <c r="M74" s="31">
        <v>40831</v>
      </c>
      <c r="N74" s="6" t="s">
        <v>621</v>
      </c>
      <c r="O74" s="9">
        <v>2009</v>
      </c>
      <c r="P74" s="10" t="s">
        <v>30</v>
      </c>
      <c r="Q74" s="26">
        <v>470000</v>
      </c>
      <c r="R74" s="8">
        <f aca="true" t="shared" si="2" ref="R74:R137">Q74*0.25</f>
        <v>117500</v>
      </c>
      <c r="S74" s="19">
        <f aca="true" t="shared" si="3" ref="S74:S137">Q74*0.75</f>
        <v>352500</v>
      </c>
    </row>
    <row r="75" spans="1:19" ht="106.5" thickBot="1" thickTop="1">
      <c r="A75">
        <v>1</v>
      </c>
      <c r="B75" s="7" t="s">
        <v>705</v>
      </c>
      <c r="C75" s="7" t="s">
        <v>672</v>
      </c>
      <c r="D75" s="7" t="s">
        <v>365</v>
      </c>
      <c r="E75" s="7" t="s">
        <v>46</v>
      </c>
      <c r="F75" s="7" t="s">
        <v>352</v>
      </c>
      <c r="G75" s="7" t="s">
        <v>968</v>
      </c>
      <c r="H75" s="6" t="s">
        <v>608</v>
      </c>
      <c r="I75" s="6" t="s">
        <v>609</v>
      </c>
      <c r="J75" s="6" t="s">
        <v>611</v>
      </c>
      <c r="K75" s="6">
        <v>2</v>
      </c>
      <c r="L75" s="29">
        <v>40238</v>
      </c>
      <c r="M75" s="29">
        <v>41422</v>
      </c>
      <c r="N75" s="6" t="s">
        <v>22</v>
      </c>
      <c r="O75" s="9">
        <v>2010</v>
      </c>
      <c r="P75" s="10" t="s">
        <v>30</v>
      </c>
      <c r="Q75" s="26">
        <v>52897.2</v>
      </c>
      <c r="R75" s="8">
        <f t="shared" si="2"/>
        <v>13224.3</v>
      </c>
      <c r="S75" s="19">
        <f t="shared" si="3"/>
        <v>39672.899999999994</v>
      </c>
    </row>
    <row r="76" spans="1:19" ht="106.5" thickBot="1" thickTop="1">
      <c r="A76">
        <v>1</v>
      </c>
      <c r="B76" s="7" t="s">
        <v>797</v>
      </c>
      <c r="C76" s="7" t="s">
        <v>672</v>
      </c>
      <c r="D76" s="7" t="s">
        <v>365</v>
      </c>
      <c r="E76" s="7" t="s">
        <v>47</v>
      </c>
      <c r="F76" s="7" t="s">
        <v>991</v>
      </c>
      <c r="G76" s="7" t="s">
        <v>992</v>
      </c>
      <c r="H76" s="6" t="s">
        <v>608</v>
      </c>
      <c r="I76" s="6" t="s">
        <v>609</v>
      </c>
      <c r="J76" s="6" t="s">
        <v>619</v>
      </c>
      <c r="K76" s="6">
        <v>4</v>
      </c>
      <c r="L76" s="29">
        <v>40305</v>
      </c>
      <c r="M76" s="29">
        <v>41401</v>
      </c>
      <c r="N76" s="6" t="s">
        <v>22</v>
      </c>
      <c r="O76" s="9">
        <v>2010</v>
      </c>
      <c r="P76" s="10" t="s">
        <v>30</v>
      </c>
      <c r="Q76" s="26">
        <v>196089</v>
      </c>
      <c r="R76" s="8">
        <f t="shared" si="2"/>
        <v>49022.25</v>
      </c>
      <c r="S76" s="19">
        <f t="shared" si="3"/>
        <v>147066.75</v>
      </c>
    </row>
    <row r="77" spans="1:19" ht="166.5" thickBot="1" thickTop="1">
      <c r="A77">
        <v>1</v>
      </c>
      <c r="B77" s="7" t="s">
        <v>732</v>
      </c>
      <c r="C77" s="7" t="s">
        <v>672</v>
      </c>
      <c r="D77" s="7" t="s">
        <v>365</v>
      </c>
      <c r="E77" s="7" t="s">
        <v>48</v>
      </c>
      <c r="F77" s="7" t="s">
        <v>993</v>
      </c>
      <c r="G77" s="7" t="s">
        <v>21</v>
      </c>
      <c r="H77" s="6" t="s">
        <v>608</v>
      </c>
      <c r="I77" s="6" t="s">
        <v>609</v>
      </c>
      <c r="J77" s="6" t="s">
        <v>611</v>
      </c>
      <c r="K77" s="6">
        <v>4</v>
      </c>
      <c r="L77" s="29">
        <v>40255</v>
      </c>
      <c r="M77" s="29">
        <v>41170</v>
      </c>
      <c r="N77" s="6" t="s">
        <v>22</v>
      </c>
      <c r="O77" s="9">
        <v>2010</v>
      </c>
      <c r="P77" s="10" t="s">
        <v>30</v>
      </c>
      <c r="Q77" s="26">
        <v>90000</v>
      </c>
      <c r="R77" s="8">
        <f t="shared" si="2"/>
        <v>22500</v>
      </c>
      <c r="S77" s="19">
        <f t="shared" si="3"/>
        <v>67500</v>
      </c>
    </row>
    <row r="78" spans="1:19" ht="121.5" thickBot="1" thickTop="1">
      <c r="A78">
        <v>1</v>
      </c>
      <c r="B78" s="7" t="s">
        <v>802</v>
      </c>
      <c r="C78" s="7" t="s">
        <v>672</v>
      </c>
      <c r="D78" s="7" t="s">
        <v>365</v>
      </c>
      <c r="E78" s="7" t="s">
        <v>49</v>
      </c>
      <c r="F78" s="7" t="s">
        <v>993</v>
      </c>
      <c r="G78" s="7" t="s">
        <v>21</v>
      </c>
      <c r="H78" s="6" t="s">
        <v>608</v>
      </c>
      <c r="I78" s="6" t="s">
        <v>609</v>
      </c>
      <c r="J78" s="6" t="s">
        <v>619</v>
      </c>
      <c r="K78" s="6">
        <v>4</v>
      </c>
      <c r="L78" s="29">
        <v>40255</v>
      </c>
      <c r="M78" s="29">
        <v>41170</v>
      </c>
      <c r="N78" s="6" t="s">
        <v>22</v>
      </c>
      <c r="O78" s="9">
        <v>2010</v>
      </c>
      <c r="P78" s="10" t="s">
        <v>30</v>
      </c>
      <c r="Q78" s="26">
        <v>90000</v>
      </c>
      <c r="R78" s="8">
        <f t="shared" si="2"/>
        <v>22500</v>
      </c>
      <c r="S78" s="19">
        <f t="shared" si="3"/>
        <v>67500</v>
      </c>
    </row>
    <row r="79" spans="1:19" ht="106.5" thickBot="1" thickTop="1">
      <c r="A79">
        <v>1</v>
      </c>
      <c r="B79" s="7" t="s">
        <v>145</v>
      </c>
      <c r="C79" s="7" t="s">
        <v>672</v>
      </c>
      <c r="D79" s="7" t="s">
        <v>365</v>
      </c>
      <c r="E79" s="7" t="s">
        <v>412</v>
      </c>
      <c r="F79" s="7" t="s">
        <v>1090</v>
      </c>
      <c r="G79" s="7" t="s">
        <v>1089</v>
      </c>
      <c r="H79" s="6" t="s">
        <v>608</v>
      </c>
      <c r="I79" s="6" t="s">
        <v>609</v>
      </c>
      <c r="J79" s="6" t="s">
        <v>612</v>
      </c>
      <c r="K79" s="6">
        <v>1</v>
      </c>
      <c r="L79" s="31">
        <v>39918</v>
      </c>
      <c r="M79" s="31">
        <v>41013</v>
      </c>
      <c r="N79" s="6" t="s">
        <v>621</v>
      </c>
      <c r="O79" s="9">
        <v>2009</v>
      </c>
      <c r="P79" s="10" t="s">
        <v>30</v>
      </c>
      <c r="Q79" s="26">
        <v>200000</v>
      </c>
      <c r="R79" s="8">
        <f t="shared" si="2"/>
        <v>50000</v>
      </c>
      <c r="S79" s="19">
        <f t="shared" si="3"/>
        <v>150000</v>
      </c>
    </row>
    <row r="80" spans="1:19" ht="136.5" thickBot="1" thickTop="1">
      <c r="A80">
        <v>1</v>
      </c>
      <c r="B80" s="7" t="s">
        <v>747</v>
      </c>
      <c r="C80" s="7" t="s">
        <v>672</v>
      </c>
      <c r="D80" s="7" t="s">
        <v>365</v>
      </c>
      <c r="E80" s="7" t="s">
        <v>50</v>
      </c>
      <c r="F80" s="7" t="s">
        <v>991</v>
      </c>
      <c r="G80" s="7" t="s">
        <v>992</v>
      </c>
      <c r="H80" s="6" t="s">
        <v>32</v>
      </c>
      <c r="I80" s="6" t="s">
        <v>609</v>
      </c>
      <c r="J80" s="6" t="s">
        <v>612</v>
      </c>
      <c r="K80" s="6">
        <v>4</v>
      </c>
      <c r="L80" s="29">
        <v>40305</v>
      </c>
      <c r="M80" s="29">
        <v>41401</v>
      </c>
      <c r="N80" s="6" t="s">
        <v>22</v>
      </c>
      <c r="O80" s="9">
        <v>2010</v>
      </c>
      <c r="P80" s="10" t="s">
        <v>30</v>
      </c>
      <c r="Q80" s="26">
        <v>300119</v>
      </c>
      <c r="R80" s="8">
        <f t="shared" si="2"/>
        <v>75029.75</v>
      </c>
      <c r="S80" s="19">
        <f t="shared" si="3"/>
        <v>225089.25</v>
      </c>
    </row>
    <row r="81" spans="1:19" ht="220.5" thickBot="1" thickTop="1">
      <c r="A81">
        <v>1</v>
      </c>
      <c r="B81" s="7" t="s">
        <v>23</v>
      </c>
      <c r="C81" s="7" t="s">
        <v>672</v>
      </c>
      <c r="D81" s="7" t="s">
        <v>365</v>
      </c>
      <c r="E81" s="7" t="s">
        <v>51</v>
      </c>
      <c r="F81" s="7" t="s">
        <v>780</v>
      </c>
      <c r="G81" s="7" t="s">
        <v>584</v>
      </c>
      <c r="H81" s="6" t="s">
        <v>32</v>
      </c>
      <c r="I81" s="6" t="s">
        <v>609</v>
      </c>
      <c r="J81" s="6" t="s">
        <v>612</v>
      </c>
      <c r="K81" s="6">
        <v>1</v>
      </c>
      <c r="L81" s="29">
        <v>40268</v>
      </c>
      <c r="M81" s="29">
        <v>41364</v>
      </c>
      <c r="N81" s="6" t="s">
        <v>22</v>
      </c>
      <c r="O81" s="9">
        <v>2010</v>
      </c>
      <c r="P81" s="10" t="s">
        <v>30</v>
      </c>
      <c r="Q81" s="26">
        <v>498560</v>
      </c>
      <c r="R81" s="8">
        <f t="shared" si="2"/>
        <v>124640</v>
      </c>
      <c r="S81" s="19">
        <f t="shared" si="3"/>
        <v>373920</v>
      </c>
    </row>
    <row r="82" spans="1:19" ht="121.5" thickBot="1" thickTop="1">
      <c r="A82">
        <v>1</v>
      </c>
      <c r="B82" s="7" t="s">
        <v>796</v>
      </c>
      <c r="C82" s="7" t="s">
        <v>672</v>
      </c>
      <c r="D82" s="7" t="s">
        <v>365</v>
      </c>
      <c r="E82" s="7" t="s">
        <v>52</v>
      </c>
      <c r="F82" s="7" t="s">
        <v>991</v>
      </c>
      <c r="G82" s="7" t="s">
        <v>992</v>
      </c>
      <c r="H82" s="6" t="s">
        <v>608</v>
      </c>
      <c r="I82" s="6" t="s">
        <v>609</v>
      </c>
      <c r="J82" s="6" t="s">
        <v>611</v>
      </c>
      <c r="K82" s="6">
        <v>4</v>
      </c>
      <c r="L82" s="29">
        <v>40305</v>
      </c>
      <c r="M82" s="29">
        <v>41401</v>
      </c>
      <c r="N82" s="6" t="s">
        <v>22</v>
      </c>
      <c r="O82" s="9">
        <v>2010</v>
      </c>
      <c r="P82" s="10" t="s">
        <v>30</v>
      </c>
      <c r="Q82" s="26">
        <v>186791</v>
      </c>
      <c r="R82" s="8">
        <f t="shared" si="2"/>
        <v>46697.75</v>
      </c>
      <c r="S82" s="19">
        <f t="shared" si="3"/>
        <v>140093.25</v>
      </c>
    </row>
    <row r="83" spans="1:19" ht="121.5" thickBot="1" thickTop="1">
      <c r="A83">
        <v>1</v>
      </c>
      <c r="B83" s="7" t="s">
        <v>273</v>
      </c>
      <c r="C83" s="7" t="s">
        <v>672</v>
      </c>
      <c r="D83" s="7" t="s">
        <v>365</v>
      </c>
      <c r="E83" s="7" t="s">
        <v>246</v>
      </c>
      <c r="F83" s="7" t="s">
        <v>790</v>
      </c>
      <c r="G83" s="7" t="s">
        <v>789</v>
      </c>
      <c r="H83" s="6" t="s">
        <v>32</v>
      </c>
      <c r="I83" s="6" t="s">
        <v>609</v>
      </c>
      <c r="J83" s="6" t="s">
        <v>612</v>
      </c>
      <c r="K83" s="6">
        <v>4</v>
      </c>
      <c r="L83" s="31">
        <v>39948</v>
      </c>
      <c r="M83" s="31">
        <v>41044</v>
      </c>
      <c r="N83" s="6" t="s">
        <v>621</v>
      </c>
      <c r="O83" s="9">
        <v>2009</v>
      </c>
      <c r="P83" s="10" t="s">
        <v>30</v>
      </c>
      <c r="Q83" s="26">
        <v>727400</v>
      </c>
      <c r="R83" s="8">
        <f t="shared" si="2"/>
        <v>181850</v>
      </c>
      <c r="S83" s="19">
        <f t="shared" si="3"/>
        <v>545550</v>
      </c>
    </row>
    <row r="84" spans="1:19" ht="61.5" thickBot="1" thickTop="1">
      <c r="A84">
        <v>1</v>
      </c>
      <c r="B84" s="7" t="s">
        <v>840</v>
      </c>
      <c r="C84" s="7" t="s">
        <v>672</v>
      </c>
      <c r="D84" s="7" t="s">
        <v>365</v>
      </c>
      <c r="E84" s="7" t="s">
        <v>285</v>
      </c>
      <c r="F84" s="7" t="s">
        <v>790</v>
      </c>
      <c r="G84" s="7" t="s">
        <v>789</v>
      </c>
      <c r="H84" s="6" t="s">
        <v>608</v>
      </c>
      <c r="I84" s="6" t="s">
        <v>609</v>
      </c>
      <c r="J84" s="6" t="s">
        <v>619</v>
      </c>
      <c r="K84" s="6">
        <v>4</v>
      </c>
      <c r="L84" s="31">
        <v>39948</v>
      </c>
      <c r="M84" s="31">
        <v>41044</v>
      </c>
      <c r="N84" s="6" t="s">
        <v>621</v>
      </c>
      <c r="O84" s="9">
        <v>2009</v>
      </c>
      <c r="P84" s="10" t="s">
        <v>30</v>
      </c>
      <c r="Q84" s="26">
        <v>298700</v>
      </c>
      <c r="R84" s="8">
        <f t="shared" si="2"/>
        <v>74675</v>
      </c>
      <c r="S84" s="19">
        <f t="shared" si="3"/>
        <v>224025</v>
      </c>
    </row>
    <row r="85" spans="1:19" ht="151.5" thickBot="1" thickTop="1">
      <c r="A85">
        <v>1</v>
      </c>
      <c r="B85" s="7" t="s">
        <v>948</v>
      </c>
      <c r="C85" s="7" t="s">
        <v>672</v>
      </c>
      <c r="D85" s="7" t="s">
        <v>365</v>
      </c>
      <c r="E85" s="7" t="s">
        <v>1068</v>
      </c>
      <c r="F85" s="7" t="s">
        <v>981</v>
      </c>
      <c r="G85" s="7" t="s">
        <v>982</v>
      </c>
      <c r="H85" s="6" t="s">
        <v>608</v>
      </c>
      <c r="I85" s="6" t="s">
        <v>609</v>
      </c>
      <c r="J85" s="6" t="s">
        <v>612</v>
      </c>
      <c r="K85" s="6">
        <v>3</v>
      </c>
      <c r="L85" s="29">
        <v>40285</v>
      </c>
      <c r="M85" s="29">
        <v>41305</v>
      </c>
      <c r="N85" s="6" t="s">
        <v>22</v>
      </c>
      <c r="O85" s="9">
        <v>2010</v>
      </c>
      <c r="P85" s="10" t="s">
        <v>30</v>
      </c>
      <c r="Q85" s="26">
        <v>199760</v>
      </c>
      <c r="R85" s="8">
        <f t="shared" si="2"/>
        <v>49940</v>
      </c>
      <c r="S85" s="19">
        <f t="shared" si="3"/>
        <v>149820</v>
      </c>
    </row>
    <row r="86" spans="1:19" ht="121.5" thickBot="1" thickTop="1">
      <c r="A86">
        <v>1</v>
      </c>
      <c r="B86" s="7" t="s">
        <v>1080</v>
      </c>
      <c r="C86" s="7" t="s">
        <v>181</v>
      </c>
      <c r="D86" s="7" t="s">
        <v>365</v>
      </c>
      <c r="E86" s="7" t="s">
        <v>53</v>
      </c>
      <c r="F86" s="7" t="s">
        <v>983</v>
      </c>
      <c r="G86" s="7" t="s">
        <v>984</v>
      </c>
      <c r="H86" s="6" t="s">
        <v>608</v>
      </c>
      <c r="I86" s="6" t="s">
        <v>609</v>
      </c>
      <c r="J86" s="6" t="s">
        <v>612</v>
      </c>
      <c r="K86" s="6">
        <v>3</v>
      </c>
      <c r="L86" s="29">
        <v>40221</v>
      </c>
      <c r="M86" s="29">
        <v>41317</v>
      </c>
      <c r="N86" s="6" t="s">
        <v>22</v>
      </c>
      <c r="O86" s="9">
        <v>2010</v>
      </c>
      <c r="P86" s="10" t="s">
        <v>30</v>
      </c>
      <c r="Q86" s="26">
        <v>50200</v>
      </c>
      <c r="R86" s="8">
        <f t="shared" si="2"/>
        <v>12550</v>
      </c>
      <c r="S86" s="19">
        <f t="shared" si="3"/>
        <v>37650</v>
      </c>
    </row>
    <row r="87" spans="1:19" ht="136.5" thickBot="1" thickTop="1">
      <c r="A87">
        <v>1</v>
      </c>
      <c r="B87" s="7" t="s">
        <v>947</v>
      </c>
      <c r="C87" s="7" t="s">
        <v>672</v>
      </c>
      <c r="D87" s="7" t="s">
        <v>365</v>
      </c>
      <c r="E87" s="7" t="s">
        <v>1073</v>
      </c>
      <c r="F87" s="7" t="s">
        <v>981</v>
      </c>
      <c r="G87" s="7" t="s">
        <v>982</v>
      </c>
      <c r="H87" s="6" t="s">
        <v>32</v>
      </c>
      <c r="I87" s="6" t="s">
        <v>609</v>
      </c>
      <c r="J87" s="6" t="s">
        <v>611</v>
      </c>
      <c r="K87" s="6">
        <v>3</v>
      </c>
      <c r="L87" s="29">
        <v>40285</v>
      </c>
      <c r="M87" s="29">
        <v>41305</v>
      </c>
      <c r="N87" s="6" t="s">
        <v>22</v>
      </c>
      <c r="O87" s="9">
        <v>2010</v>
      </c>
      <c r="P87" s="10" t="s">
        <v>30</v>
      </c>
      <c r="Q87" s="26">
        <v>412928</v>
      </c>
      <c r="R87" s="8">
        <f t="shared" si="2"/>
        <v>103232</v>
      </c>
      <c r="S87" s="19">
        <f t="shared" si="3"/>
        <v>309696</v>
      </c>
    </row>
    <row r="88" spans="1:19" ht="136.5" thickBot="1" thickTop="1">
      <c r="A88">
        <v>1</v>
      </c>
      <c r="B88" s="7" t="s">
        <v>840</v>
      </c>
      <c r="C88" s="7" t="s">
        <v>672</v>
      </c>
      <c r="D88" s="7" t="s">
        <v>365</v>
      </c>
      <c r="E88" s="7" t="s">
        <v>1070</v>
      </c>
      <c r="F88" s="7" t="s">
        <v>981</v>
      </c>
      <c r="G88" s="7" t="s">
        <v>982</v>
      </c>
      <c r="H88" s="6" t="s">
        <v>608</v>
      </c>
      <c r="I88" s="6" t="s">
        <v>609</v>
      </c>
      <c r="J88" s="6" t="s">
        <v>619</v>
      </c>
      <c r="K88" s="6">
        <v>3</v>
      </c>
      <c r="L88" s="29">
        <v>40285</v>
      </c>
      <c r="M88" s="29">
        <v>41305</v>
      </c>
      <c r="N88" s="6" t="s">
        <v>22</v>
      </c>
      <c r="O88" s="9">
        <v>2010</v>
      </c>
      <c r="P88" s="10" t="s">
        <v>30</v>
      </c>
      <c r="Q88" s="26">
        <v>200784</v>
      </c>
      <c r="R88" s="8">
        <f t="shared" si="2"/>
        <v>50196</v>
      </c>
      <c r="S88" s="19">
        <f t="shared" si="3"/>
        <v>150588</v>
      </c>
    </row>
    <row r="89" spans="1:19" ht="106.5" thickBot="1" thickTop="1">
      <c r="A89">
        <v>1</v>
      </c>
      <c r="B89" s="7" t="s">
        <v>746</v>
      </c>
      <c r="C89" s="7" t="s">
        <v>672</v>
      </c>
      <c r="D89" s="7" t="s">
        <v>365</v>
      </c>
      <c r="E89" s="7" t="s">
        <v>451</v>
      </c>
      <c r="F89" s="7" t="s">
        <v>981</v>
      </c>
      <c r="G89" s="7" t="s">
        <v>982</v>
      </c>
      <c r="H89" s="6" t="s">
        <v>608</v>
      </c>
      <c r="I89" s="6" t="s">
        <v>609</v>
      </c>
      <c r="J89" s="6" t="s">
        <v>612</v>
      </c>
      <c r="K89" s="6">
        <v>3</v>
      </c>
      <c r="L89" s="29">
        <v>40285</v>
      </c>
      <c r="M89" s="29">
        <v>41305</v>
      </c>
      <c r="N89" s="6" t="s">
        <v>22</v>
      </c>
      <c r="O89" s="9">
        <v>2010</v>
      </c>
      <c r="P89" s="10" t="s">
        <v>30</v>
      </c>
      <c r="Q89" s="26">
        <v>129192</v>
      </c>
      <c r="R89" s="8">
        <f t="shared" si="2"/>
        <v>32298</v>
      </c>
      <c r="S89" s="19">
        <f t="shared" si="3"/>
        <v>96894</v>
      </c>
    </row>
    <row r="90" spans="1:19" ht="136.5" thickBot="1" thickTop="1">
      <c r="A90">
        <v>1</v>
      </c>
      <c r="B90" s="7" t="s">
        <v>349</v>
      </c>
      <c r="C90" s="7" t="s">
        <v>672</v>
      </c>
      <c r="D90" s="7" t="s">
        <v>365</v>
      </c>
      <c r="E90" s="7" t="s">
        <v>235</v>
      </c>
      <c r="F90" s="7" t="s">
        <v>847</v>
      </c>
      <c r="G90" s="7" t="s">
        <v>846</v>
      </c>
      <c r="H90" s="6" t="s">
        <v>32</v>
      </c>
      <c r="I90" s="6" t="s">
        <v>609</v>
      </c>
      <c r="J90" s="6" t="s">
        <v>612</v>
      </c>
      <c r="K90" s="6">
        <v>3</v>
      </c>
      <c r="L90" s="31">
        <v>39939</v>
      </c>
      <c r="M90" s="31">
        <v>40847</v>
      </c>
      <c r="N90" s="6" t="s">
        <v>621</v>
      </c>
      <c r="O90" s="9">
        <v>2009</v>
      </c>
      <c r="P90" s="10" t="s">
        <v>30</v>
      </c>
      <c r="Q90" s="26">
        <v>760000</v>
      </c>
      <c r="R90" s="8">
        <f t="shared" si="2"/>
        <v>190000</v>
      </c>
      <c r="S90" s="19">
        <f t="shared" si="3"/>
        <v>570000</v>
      </c>
    </row>
    <row r="91" spans="1:19" ht="136.5" thickBot="1" thickTop="1">
      <c r="A91">
        <v>1</v>
      </c>
      <c r="B91" s="7" t="s">
        <v>655</v>
      </c>
      <c r="C91" s="7" t="s">
        <v>364</v>
      </c>
      <c r="D91" s="7" t="s">
        <v>365</v>
      </c>
      <c r="E91" s="7" t="s">
        <v>54</v>
      </c>
      <c r="F91" s="7" t="s">
        <v>983</v>
      </c>
      <c r="G91" s="7" t="s">
        <v>984</v>
      </c>
      <c r="H91" s="6" t="s">
        <v>608</v>
      </c>
      <c r="I91" s="6" t="s">
        <v>610</v>
      </c>
      <c r="J91" s="6" t="s">
        <v>613</v>
      </c>
      <c r="K91" s="6">
        <v>3</v>
      </c>
      <c r="L91" s="29">
        <v>40221</v>
      </c>
      <c r="M91" s="29">
        <v>41317</v>
      </c>
      <c r="N91" s="6" t="s">
        <v>22</v>
      </c>
      <c r="O91" s="9">
        <v>2010</v>
      </c>
      <c r="P91" s="10" t="s">
        <v>30</v>
      </c>
      <c r="Q91" s="26">
        <v>211000</v>
      </c>
      <c r="R91" s="8">
        <f t="shared" si="2"/>
        <v>52750</v>
      </c>
      <c r="S91" s="19">
        <f t="shared" si="3"/>
        <v>158250</v>
      </c>
    </row>
    <row r="92" spans="1:19" ht="121.5" thickBot="1" thickTop="1">
      <c r="A92">
        <v>1</v>
      </c>
      <c r="B92" s="7" t="s">
        <v>297</v>
      </c>
      <c r="C92" s="7" t="s">
        <v>672</v>
      </c>
      <c r="D92" s="7" t="s">
        <v>365</v>
      </c>
      <c r="E92" s="7" t="s">
        <v>55</v>
      </c>
      <c r="F92" s="7" t="s">
        <v>983</v>
      </c>
      <c r="G92" s="7" t="s">
        <v>984</v>
      </c>
      <c r="H92" s="6" t="s">
        <v>32</v>
      </c>
      <c r="I92" s="6" t="s">
        <v>609</v>
      </c>
      <c r="J92" s="6" t="s">
        <v>612</v>
      </c>
      <c r="K92" s="6">
        <v>3</v>
      </c>
      <c r="L92" s="29">
        <v>40221</v>
      </c>
      <c r="M92" s="29">
        <v>41317</v>
      </c>
      <c r="N92" s="6" t="s">
        <v>22</v>
      </c>
      <c r="O92" s="9">
        <v>2010</v>
      </c>
      <c r="P92" s="10" t="s">
        <v>30</v>
      </c>
      <c r="Q92" s="26">
        <v>381300</v>
      </c>
      <c r="R92" s="8">
        <f t="shared" si="2"/>
        <v>95325</v>
      </c>
      <c r="S92" s="19">
        <f t="shared" si="3"/>
        <v>285975</v>
      </c>
    </row>
    <row r="93" spans="1:19" ht="52.5" customHeight="1" thickBot="1" thickTop="1">
      <c r="A93">
        <v>1</v>
      </c>
      <c r="B93" s="7" t="s">
        <v>727</v>
      </c>
      <c r="C93" s="7" t="s">
        <v>231</v>
      </c>
      <c r="D93" s="7" t="s">
        <v>183</v>
      </c>
      <c r="E93" s="7" t="s">
        <v>1059</v>
      </c>
      <c r="F93" s="7" t="s">
        <v>983</v>
      </c>
      <c r="G93" s="7" t="s">
        <v>984</v>
      </c>
      <c r="H93" s="6" t="s">
        <v>608</v>
      </c>
      <c r="I93" s="6" t="s">
        <v>609</v>
      </c>
      <c r="J93" s="6" t="s">
        <v>611</v>
      </c>
      <c r="K93" s="6">
        <v>3</v>
      </c>
      <c r="L93" s="29">
        <v>40221</v>
      </c>
      <c r="M93" s="29">
        <v>41317</v>
      </c>
      <c r="N93" s="6" t="s">
        <v>22</v>
      </c>
      <c r="O93" s="9">
        <v>2010</v>
      </c>
      <c r="P93" s="10" t="s">
        <v>30</v>
      </c>
      <c r="Q93" s="26">
        <v>186000</v>
      </c>
      <c r="R93" s="8">
        <f t="shared" si="2"/>
        <v>46500</v>
      </c>
      <c r="S93" s="19">
        <f t="shared" si="3"/>
        <v>139500</v>
      </c>
    </row>
    <row r="94" spans="1:19" ht="121.5" thickBot="1" thickTop="1">
      <c r="A94">
        <v>1</v>
      </c>
      <c r="B94" s="7" t="s">
        <v>240</v>
      </c>
      <c r="C94" s="7" t="s">
        <v>672</v>
      </c>
      <c r="D94" s="7" t="s">
        <v>365</v>
      </c>
      <c r="E94" s="7" t="s">
        <v>56</v>
      </c>
      <c r="F94" s="7" t="s">
        <v>587</v>
      </c>
      <c r="G94" s="7" t="s">
        <v>351</v>
      </c>
      <c r="H94" s="6" t="s">
        <v>32</v>
      </c>
      <c r="I94" s="6" t="s">
        <v>609</v>
      </c>
      <c r="J94" s="6" t="s">
        <v>612</v>
      </c>
      <c r="K94" s="6">
        <v>2</v>
      </c>
      <c r="L94" s="29">
        <v>40267</v>
      </c>
      <c r="M94" s="29">
        <v>41274</v>
      </c>
      <c r="N94" s="6" t="s">
        <v>22</v>
      </c>
      <c r="O94" s="9">
        <v>2010</v>
      </c>
      <c r="P94" s="10" t="s">
        <v>30</v>
      </c>
      <c r="Q94" s="26">
        <v>652500</v>
      </c>
      <c r="R94" s="8">
        <f t="shared" si="2"/>
        <v>163125</v>
      </c>
      <c r="S94" s="19">
        <f t="shared" si="3"/>
        <v>489375</v>
      </c>
    </row>
    <row r="95" spans="1:19" ht="121.5" thickBot="1" thickTop="1">
      <c r="A95">
        <v>1</v>
      </c>
      <c r="B95" s="7" t="s">
        <v>240</v>
      </c>
      <c r="C95" s="7" t="s">
        <v>672</v>
      </c>
      <c r="D95" s="7" t="s">
        <v>365</v>
      </c>
      <c r="E95" s="7" t="s">
        <v>712</v>
      </c>
      <c r="F95" s="7" t="s">
        <v>803</v>
      </c>
      <c r="G95" s="7" t="s">
        <v>804</v>
      </c>
      <c r="H95" s="6" t="s">
        <v>608</v>
      </c>
      <c r="I95" s="6" t="s">
        <v>609</v>
      </c>
      <c r="J95" s="6" t="s">
        <v>612</v>
      </c>
      <c r="K95" s="6">
        <v>3</v>
      </c>
      <c r="L95" s="29">
        <v>40269</v>
      </c>
      <c r="M95" s="29">
        <v>41365</v>
      </c>
      <c r="N95" s="6" t="s">
        <v>805</v>
      </c>
      <c r="O95" s="9">
        <v>2010</v>
      </c>
      <c r="P95" s="10" t="s">
        <v>30</v>
      </c>
      <c r="Q95" s="26">
        <v>100526.5</v>
      </c>
      <c r="R95" s="8">
        <f t="shared" si="2"/>
        <v>25131.625</v>
      </c>
      <c r="S95" s="19">
        <f t="shared" si="3"/>
        <v>75394.875</v>
      </c>
    </row>
    <row r="96" spans="1:19" ht="91.5" thickBot="1" thickTop="1">
      <c r="A96">
        <v>1</v>
      </c>
      <c r="B96" s="7" t="s">
        <v>267</v>
      </c>
      <c r="C96" s="7" t="s">
        <v>672</v>
      </c>
      <c r="D96" s="7" t="s">
        <v>365</v>
      </c>
      <c r="E96" s="7" t="s">
        <v>411</v>
      </c>
      <c r="F96" s="7" t="s">
        <v>1090</v>
      </c>
      <c r="G96" s="7" t="s">
        <v>1089</v>
      </c>
      <c r="H96" s="6" t="s">
        <v>608</v>
      </c>
      <c r="I96" s="6" t="s">
        <v>609</v>
      </c>
      <c r="J96" s="6" t="s">
        <v>611</v>
      </c>
      <c r="K96" s="6">
        <v>1</v>
      </c>
      <c r="L96" s="31">
        <v>39918</v>
      </c>
      <c r="M96" s="31">
        <v>41013</v>
      </c>
      <c r="N96" s="6" t="s">
        <v>621</v>
      </c>
      <c r="O96" s="9">
        <v>2009</v>
      </c>
      <c r="P96" s="10" t="s">
        <v>30</v>
      </c>
      <c r="Q96" s="26">
        <v>200000</v>
      </c>
      <c r="R96" s="8">
        <f t="shared" si="2"/>
        <v>50000</v>
      </c>
      <c r="S96" s="19">
        <f t="shared" si="3"/>
        <v>150000</v>
      </c>
    </row>
    <row r="97" spans="1:19" ht="136.5" thickBot="1" thickTop="1">
      <c r="A97">
        <v>1</v>
      </c>
      <c r="B97" s="7" t="s">
        <v>974</v>
      </c>
      <c r="C97" s="7" t="s">
        <v>672</v>
      </c>
      <c r="D97" s="7" t="s">
        <v>365</v>
      </c>
      <c r="E97" s="7" t="s">
        <v>1008</v>
      </c>
      <c r="F97" s="7" t="s">
        <v>521</v>
      </c>
      <c r="G97" s="7" t="s">
        <v>520</v>
      </c>
      <c r="H97" s="6" t="s">
        <v>608</v>
      </c>
      <c r="I97" s="6" t="s">
        <v>609</v>
      </c>
      <c r="J97" s="6" t="s">
        <v>612</v>
      </c>
      <c r="K97" s="6">
        <v>3</v>
      </c>
      <c r="L97" s="31">
        <v>39918</v>
      </c>
      <c r="M97" s="31">
        <v>40831</v>
      </c>
      <c r="N97" s="6" t="s">
        <v>621</v>
      </c>
      <c r="O97" s="9">
        <v>2009</v>
      </c>
      <c r="P97" s="10" t="s">
        <v>30</v>
      </c>
      <c r="Q97" s="26">
        <v>210000</v>
      </c>
      <c r="R97" s="8">
        <f t="shared" si="2"/>
        <v>52500</v>
      </c>
      <c r="S97" s="19">
        <f t="shared" si="3"/>
        <v>157500</v>
      </c>
    </row>
    <row r="98" spans="1:19" ht="76.5" thickBot="1" thickTop="1">
      <c r="A98">
        <v>1</v>
      </c>
      <c r="B98" s="7" t="s">
        <v>660</v>
      </c>
      <c r="C98" s="7" t="s">
        <v>672</v>
      </c>
      <c r="D98" s="7" t="s">
        <v>365</v>
      </c>
      <c r="E98" s="7" t="s">
        <v>736</v>
      </c>
      <c r="F98" s="7" t="s">
        <v>717</v>
      </c>
      <c r="G98" s="7" t="s">
        <v>716</v>
      </c>
      <c r="H98" s="6" t="s">
        <v>608</v>
      </c>
      <c r="I98" s="6" t="s">
        <v>609</v>
      </c>
      <c r="J98" s="6" t="s">
        <v>619</v>
      </c>
      <c r="K98" s="6">
        <v>2</v>
      </c>
      <c r="L98" s="29">
        <v>40287</v>
      </c>
      <c r="M98" s="29">
        <v>41263</v>
      </c>
      <c r="N98" s="6" t="s">
        <v>22</v>
      </c>
      <c r="O98" s="9">
        <v>2010</v>
      </c>
      <c r="P98" s="10" t="s">
        <v>30</v>
      </c>
      <c r="Q98" s="26">
        <v>74439</v>
      </c>
      <c r="R98" s="8">
        <f t="shared" si="2"/>
        <v>18609.75</v>
      </c>
      <c r="S98" s="19">
        <f t="shared" si="3"/>
        <v>55829.25</v>
      </c>
    </row>
    <row r="99" spans="1:19" ht="121.5" thickBot="1" thickTop="1">
      <c r="A99">
        <v>1</v>
      </c>
      <c r="B99" s="7" t="s">
        <v>940</v>
      </c>
      <c r="C99" s="7" t="s">
        <v>337</v>
      </c>
      <c r="D99" s="7" t="s">
        <v>183</v>
      </c>
      <c r="E99" s="7" t="s">
        <v>57</v>
      </c>
      <c r="F99" s="7" t="s">
        <v>970</v>
      </c>
      <c r="G99" s="7" t="s">
        <v>969</v>
      </c>
      <c r="H99" s="6" t="s">
        <v>608</v>
      </c>
      <c r="I99" s="6" t="s">
        <v>609</v>
      </c>
      <c r="J99" s="6" t="s">
        <v>611</v>
      </c>
      <c r="K99" s="6">
        <v>2</v>
      </c>
      <c r="L99" s="29">
        <v>40232</v>
      </c>
      <c r="M99" s="29">
        <v>41144</v>
      </c>
      <c r="N99" s="6" t="s">
        <v>22</v>
      </c>
      <c r="O99" s="9">
        <v>2010</v>
      </c>
      <c r="P99" s="10" t="s">
        <v>30</v>
      </c>
      <c r="Q99" s="26">
        <v>194594</v>
      </c>
      <c r="R99" s="8">
        <f t="shared" si="2"/>
        <v>48648.5</v>
      </c>
      <c r="S99" s="19">
        <f t="shared" si="3"/>
        <v>145945.5</v>
      </c>
    </row>
    <row r="100" spans="1:19" ht="91.5" thickBot="1" thickTop="1">
      <c r="A100">
        <v>1</v>
      </c>
      <c r="B100" s="7" t="s">
        <v>732</v>
      </c>
      <c r="C100" s="7" t="s">
        <v>672</v>
      </c>
      <c r="D100" s="7" t="s">
        <v>365</v>
      </c>
      <c r="E100" s="7" t="s">
        <v>770</v>
      </c>
      <c r="F100" s="7" t="s">
        <v>833</v>
      </c>
      <c r="G100" s="7" t="s">
        <v>848</v>
      </c>
      <c r="H100" s="6" t="s">
        <v>608</v>
      </c>
      <c r="I100" s="6" t="s">
        <v>609</v>
      </c>
      <c r="J100" s="6" t="s">
        <v>611</v>
      </c>
      <c r="K100" s="6">
        <v>3</v>
      </c>
      <c r="L100" s="31">
        <v>39944</v>
      </c>
      <c r="M100" s="31">
        <v>41013</v>
      </c>
      <c r="N100" s="6" t="s">
        <v>621</v>
      </c>
      <c r="O100" s="9">
        <v>2009</v>
      </c>
      <c r="P100" s="10" t="s">
        <v>30</v>
      </c>
      <c r="Q100" s="26">
        <v>258488</v>
      </c>
      <c r="R100" s="8">
        <f t="shared" si="2"/>
        <v>64622</v>
      </c>
      <c r="S100" s="19">
        <f t="shared" si="3"/>
        <v>193866</v>
      </c>
    </row>
    <row r="101" spans="1:19" ht="106.5" thickBot="1" thickTop="1">
      <c r="A101">
        <v>1</v>
      </c>
      <c r="B101" s="7" t="s">
        <v>432</v>
      </c>
      <c r="C101" s="7" t="s">
        <v>672</v>
      </c>
      <c r="D101" s="7" t="s">
        <v>365</v>
      </c>
      <c r="E101" s="7" t="s">
        <v>771</v>
      </c>
      <c r="F101" s="7" t="s">
        <v>833</v>
      </c>
      <c r="G101" s="7" t="s">
        <v>848</v>
      </c>
      <c r="H101" s="6" t="s">
        <v>608</v>
      </c>
      <c r="I101" s="6" t="s">
        <v>609</v>
      </c>
      <c r="J101" s="6" t="s">
        <v>619</v>
      </c>
      <c r="K101" s="6">
        <v>3</v>
      </c>
      <c r="L101" s="31">
        <v>39944</v>
      </c>
      <c r="M101" s="31">
        <v>41013</v>
      </c>
      <c r="N101" s="6" t="s">
        <v>621</v>
      </c>
      <c r="O101" s="9">
        <v>2009</v>
      </c>
      <c r="P101" s="10" t="s">
        <v>30</v>
      </c>
      <c r="Q101" s="26">
        <v>226300</v>
      </c>
      <c r="R101" s="8">
        <f t="shared" si="2"/>
        <v>56575</v>
      </c>
      <c r="S101" s="19">
        <f t="shared" si="3"/>
        <v>169725</v>
      </c>
    </row>
    <row r="102" spans="1:19" ht="121.5" thickBot="1" thickTop="1">
      <c r="A102">
        <v>1</v>
      </c>
      <c r="B102" s="7" t="s">
        <v>459</v>
      </c>
      <c r="C102" s="7" t="s">
        <v>337</v>
      </c>
      <c r="D102" s="7" t="s">
        <v>365</v>
      </c>
      <c r="E102" s="7" t="s">
        <v>824</v>
      </c>
      <c r="F102" s="7" t="s">
        <v>803</v>
      </c>
      <c r="G102" s="7" t="s">
        <v>804</v>
      </c>
      <c r="H102" s="6" t="s">
        <v>608</v>
      </c>
      <c r="I102" s="6" t="s">
        <v>609</v>
      </c>
      <c r="J102" s="6" t="s">
        <v>611</v>
      </c>
      <c r="K102" s="6">
        <v>3</v>
      </c>
      <c r="L102" s="29">
        <v>40269</v>
      </c>
      <c r="M102" s="29">
        <v>41365</v>
      </c>
      <c r="N102" s="6" t="s">
        <v>805</v>
      </c>
      <c r="O102" s="9">
        <v>2010</v>
      </c>
      <c r="P102" s="10" t="s">
        <v>30</v>
      </c>
      <c r="Q102" s="26">
        <v>110000</v>
      </c>
      <c r="R102" s="8">
        <f t="shared" si="2"/>
        <v>27500</v>
      </c>
      <c r="S102" s="19">
        <f t="shared" si="3"/>
        <v>82500</v>
      </c>
    </row>
    <row r="103" spans="1:19" ht="136.5" thickBot="1" thickTop="1">
      <c r="A103">
        <v>1</v>
      </c>
      <c r="B103" s="7" t="s">
        <v>127</v>
      </c>
      <c r="C103" s="7" t="s">
        <v>337</v>
      </c>
      <c r="D103" s="7" t="s">
        <v>365</v>
      </c>
      <c r="E103" s="7" t="s">
        <v>561</v>
      </c>
      <c r="F103" s="7" t="s">
        <v>523</v>
      </c>
      <c r="G103" s="7" t="s">
        <v>522</v>
      </c>
      <c r="H103" s="6" t="s">
        <v>608</v>
      </c>
      <c r="I103" s="6" t="s">
        <v>609</v>
      </c>
      <c r="J103" s="6" t="s">
        <v>619</v>
      </c>
      <c r="K103" s="6">
        <v>3</v>
      </c>
      <c r="L103" s="31">
        <v>39937</v>
      </c>
      <c r="M103" s="31">
        <v>41033</v>
      </c>
      <c r="N103" s="6" t="s">
        <v>621</v>
      </c>
      <c r="O103" s="9">
        <v>2009</v>
      </c>
      <c r="P103" s="10" t="s">
        <v>30</v>
      </c>
      <c r="Q103" s="26">
        <v>318500</v>
      </c>
      <c r="R103" s="8">
        <f t="shared" si="2"/>
        <v>79625</v>
      </c>
      <c r="S103" s="19">
        <f t="shared" si="3"/>
        <v>238875</v>
      </c>
    </row>
    <row r="104" spans="1:19" ht="121.5" thickBot="1" thickTop="1">
      <c r="A104">
        <v>1</v>
      </c>
      <c r="B104" s="7" t="s">
        <v>127</v>
      </c>
      <c r="C104" s="7" t="s">
        <v>337</v>
      </c>
      <c r="D104" s="7" t="s">
        <v>365</v>
      </c>
      <c r="E104" s="7" t="s">
        <v>669</v>
      </c>
      <c r="F104" s="7" t="s">
        <v>1076</v>
      </c>
      <c r="G104" s="7" t="s">
        <v>1077</v>
      </c>
      <c r="H104" s="6" t="s">
        <v>608</v>
      </c>
      <c r="I104" s="6" t="s">
        <v>609</v>
      </c>
      <c r="J104" s="6" t="s">
        <v>619</v>
      </c>
      <c r="K104" s="6">
        <v>3</v>
      </c>
      <c r="L104" s="29">
        <v>40330</v>
      </c>
      <c r="M104" s="29">
        <v>41486</v>
      </c>
      <c r="N104" s="6" t="s">
        <v>805</v>
      </c>
      <c r="O104" s="9">
        <v>2010</v>
      </c>
      <c r="P104" s="10" t="s">
        <v>30</v>
      </c>
      <c r="Q104" s="26">
        <v>150000</v>
      </c>
      <c r="R104" s="8">
        <f t="shared" si="2"/>
        <v>37500</v>
      </c>
      <c r="S104" s="19">
        <f t="shared" si="3"/>
        <v>112500</v>
      </c>
    </row>
    <row r="105" spans="1:19" ht="151.5" thickBot="1" thickTop="1">
      <c r="A105">
        <v>1</v>
      </c>
      <c r="B105" s="7" t="s">
        <v>376</v>
      </c>
      <c r="C105" s="7" t="s">
        <v>337</v>
      </c>
      <c r="D105" s="7" t="s">
        <v>365</v>
      </c>
      <c r="E105" s="7" t="s">
        <v>401</v>
      </c>
      <c r="F105" s="7" t="s">
        <v>523</v>
      </c>
      <c r="G105" s="7" t="s">
        <v>522</v>
      </c>
      <c r="H105" s="6" t="s">
        <v>608</v>
      </c>
      <c r="I105" s="6" t="s">
        <v>609</v>
      </c>
      <c r="J105" s="6" t="s">
        <v>619</v>
      </c>
      <c r="K105" s="6">
        <v>3</v>
      </c>
      <c r="L105" s="31">
        <v>39937</v>
      </c>
      <c r="M105" s="31">
        <v>41033</v>
      </c>
      <c r="N105" s="6" t="s">
        <v>621</v>
      </c>
      <c r="O105" s="9">
        <v>2009</v>
      </c>
      <c r="P105" s="10" t="s">
        <v>30</v>
      </c>
      <c r="Q105" s="26">
        <v>343000</v>
      </c>
      <c r="R105" s="8">
        <f t="shared" si="2"/>
        <v>85750</v>
      </c>
      <c r="S105" s="19">
        <f t="shared" si="3"/>
        <v>257250</v>
      </c>
    </row>
    <row r="106" spans="1:19" ht="121.5" thickBot="1" thickTop="1">
      <c r="A106">
        <v>1</v>
      </c>
      <c r="B106" s="7" t="s">
        <v>376</v>
      </c>
      <c r="C106" s="7" t="s">
        <v>337</v>
      </c>
      <c r="D106" s="7" t="s">
        <v>365</v>
      </c>
      <c r="E106" s="7" t="s">
        <v>1103</v>
      </c>
      <c r="F106" s="7" t="s">
        <v>880</v>
      </c>
      <c r="G106" s="7" t="s">
        <v>1088</v>
      </c>
      <c r="H106" s="6" t="s">
        <v>608</v>
      </c>
      <c r="I106" s="6" t="s">
        <v>609</v>
      </c>
      <c r="J106" s="6" t="s">
        <v>619</v>
      </c>
      <c r="K106" s="6">
        <v>3</v>
      </c>
      <c r="L106" s="31">
        <v>40330</v>
      </c>
      <c r="M106" s="31">
        <v>41426</v>
      </c>
      <c r="N106" s="6" t="s">
        <v>805</v>
      </c>
      <c r="O106" s="9">
        <v>2010</v>
      </c>
      <c r="P106" s="10" t="s">
        <v>30</v>
      </c>
      <c r="Q106" s="26">
        <v>229500</v>
      </c>
      <c r="R106" s="8">
        <f t="shared" si="2"/>
        <v>57375</v>
      </c>
      <c r="S106" s="19">
        <f t="shared" si="3"/>
        <v>172125</v>
      </c>
    </row>
    <row r="107" spans="1:19" ht="136.5" thickBot="1" thickTop="1">
      <c r="A107">
        <v>1</v>
      </c>
      <c r="B107" s="7" t="s">
        <v>942</v>
      </c>
      <c r="C107" s="7" t="s">
        <v>337</v>
      </c>
      <c r="D107" s="7" t="s">
        <v>183</v>
      </c>
      <c r="E107" s="7" t="s">
        <v>58</v>
      </c>
      <c r="F107" s="7" t="s">
        <v>970</v>
      </c>
      <c r="G107" s="7" t="s">
        <v>969</v>
      </c>
      <c r="H107" s="6" t="s">
        <v>608</v>
      </c>
      <c r="I107" s="6" t="s">
        <v>609</v>
      </c>
      <c r="J107" s="6" t="s">
        <v>619</v>
      </c>
      <c r="K107" s="6">
        <v>2</v>
      </c>
      <c r="L107" s="29">
        <v>40232</v>
      </c>
      <c r="M107" s="29">
        <v>41144</v>
      </c>
      <c r="N107" s="6" t="s">
        <v>22</v>
      </c>
      <c r="O107" s="9">
        <v>2010</v>
      </c>
      <c r="P107" s="10" t="s">
        <v>30</v>
      </c>
      <c r="Q107" s="26">
        <v>81081</v>
      </c>
      <c r="R107" s="8">
        <f t="shared" si="2"/>
        <v>20270.25</v>
      </c>
      <c r="S107" s="19">
        <f t="shared" si="3"/>
        <v>60810.75</v>
      </c>
    </row>
    <row r="108" spans="2:19" s="40" customFormat="1" ht="16.5" hidden="1" thickBot="1" thickTop="1">
      <c r="B108" s="41"/>
      <c r="C108" s="41"/>
      <c r="D108" s="41"/>
      <c r="E108" s="41"/>
      <c r="F108" s="41"/>
      <c r="G108" s="41"/>
      <c r="H108" s="42"/>
      <c r="I108" s="42"/>
      <c r="J108" s="42"/>
      <c r="K108" s="42"/>
      <c r="L108" s="43"/>
      <c r="M108" s="38"/>
      <c r="N108" s="42"/>
      <c r="O108" s="44"/>
      <c r="P108" s="45"/>
      <c r="Q108" s="46"/>
      <c r="R108" s="46"/>
      <c r="S108" s="47"/>
    </row>
    <row r="109" spans="1:19" ht="136.5" thickBot="1" thickTop="1">
      <c r="A109">
        <v>1</v>
      </c>
      <c r="B109" s="7" t="s">
        <v>798</v>
      </c>
      <c r="C109" s="7" t="s">
        <v>677</v>
      </c>
      <c r="D109" s="7" t="s">
        <v>365</v>
      </c>
      <c r="E109" s="7" t="s">
        <v>59</v>
      </c>
      <c r="F109" s="7" t="s">
        <v>991</v>
      </c>
      <c r="G109" s="7" t="s">
        <v>992</v>
      </c>
      <c r="H109" s="6" t="s">
        <v>608</v>
      </c>
      <c r="I109" s="6" t="s">
        <v>609</v>
      </c>
      <c r="J109" s="6" t="s">
        <v>612</v>
      </c>
      <c r="K109" s="6">
        <v>4</v>
      </c>
      <c r="L109" s="29">
        <v>40305</v>
      </c>
      <c r="M109" s="29">
        <v>41401</v>
      </c>
      <c r="N109" s="6" t="s">
        <v>22</v>
      </c>
      <c r="O109" s="9">
        <v>2010</v>
      </c>
      <c r="P109" s="10" t="s">
        <v>30</v>
      </c>
      <c r="Q109" s="26">
        <v>273640</v>
      </c>
      <c r="R109" s="8">
        <f t="shared" si="2"/>
        <v>68410</v>
      </c>
      <c r="S109" s="19">
        <f t="shared" si="3"/>
        <v>205230</v>
      </c>
    </row>
    <row r="110" spans="1:19" ht="121.5" thickBot="1" thickTop="1">
      <c r="A110">
        <v>1</v>
      </c>
      <c r="B110" s="7" t="s">
        <v>898</v>
      </c>
      <c r="C110" s="7" t="s">
        <v>363</v>
      </c>
      <c r="D110" s="7" t="s">
        <v>365</v>
      </c>
      <c r="E110" s="7" t="s">
        <v>161</v>
      </c>
      <c r="F110" s="7" t="s">
        <v>1092</v>
      </c>
      <c r="G110" s="7" t="s">
        <v>1091</v>
      </c>
      <c r="H110" s="6" t="s">
        <v>608</v>
      </c>
      <c r="I110" s="6" t="s">
        <v>610</v>
      </c>
      <c r="J110" s="6" t="s">
        <v>613</v>
      </c>
      <c r="K110" s="6">
        <v>1</v>
      </c>
      <c r="L110" s="31">
        <v>39918</v>
      </c>
      <c r="M110" s="31">
        <v>40831</v>
      </c>
      <c r="N110" s="6" t="s">
        <v>621</v>
      </c>
      <c r="O110" s="9">
        <v>2009</v>
      </c>
      <c r="P110" s="10" t="s">
        <v>30</v>
      </c>
      <c r="Q110" s="26">
        <v>311000</v>
      </c>
      <c r="R110" s="8">
        <f t="shared" si="2"/>
        <v>77750</v>
      </c>
      <c r="S110" s="19">
        <f t="shared" si="3"/>
        <v>233250</v>
      </c>
    </row>
    <row r="111" spans="1:19" ht="136.5" thickBot="1" thickTop="1">
      <c r="A111">
        <v>1</v>
      </c>
      <c r="B111" s="7" t="s">
        <v>943</v>
      </c>
      <c r="C111" s="7" t="s">
        <v>672</v>
      </c>
      <c r="D111" s="7" t="s">
        <v>365</v>
      </c>
      <c r="E111" s="7" t="s">
        <v>695</v>
      </c>
      <c r="F111" s="7" t="s">
        <v>718</v>
      </c>
      <c r="G111" s="7" t="s">
        <v>719</v>
      </c>
      <c r="H111" s="6" t="s">
        <v>32</v>
      </c>
      <c r="I111" s="6" t="s">
        <v>609</v>
      </c>
      <c r="J111" s="6" t="s">
        <v>619</v>
      </c>
      <c r="K111" s="6">
        <v>3</v>
      </c>
      <c r="L111" s="29">
        <v>40269</v>
      </c>
      <c r="M111" s="29">
        <v>41091</v>
      </c>
      <c r="N111" s="6" t="s">
        <v>22</v>
      </c>
      <c r="O111" s="9">
        <v>2010</v>
      </c>
      <c r="P111" s="10" t="s">
        <v>30</v>
      </c>
      <c r="Q111" s="26">
        <v>190000</v>
      </c>
      <c r="R111" s="8">
        <f t="shared" si="2"/>
        <v>47500</v>
      </c>
      <c r="S111" s="19">
        <f t="shared" si="3"/>
        <v>142500</v>
      </c>
    </row>
    <row r="112" spans="1:19" ht="106.5" thickBot="1" thickTop="1">
      <c r="A112">
        <v>1</v>
      </c>
      <c r="B112" s="7" t="s">
        <v>208</v>
      </c>
      <c r="C112" s="7" t="s">
        <v>363</v>
      </c>
      <c r="D112" s="7" t="s">
        <v>365</v>
      </c>
      <c r="E112" s="7" t="s">
        <v>60</v>
      </c>
      <c r="F112" s="7" t="s">
        <v>983</v>
      </c>
      <c r="G112" s="7" t="s">
        <v>984</v>
      </c>
      <c r="H112" s="6" t="s">
        <v>608</v>
      </c>
      <c r="I112" s="6" t="s">
        <v>609</v>
      </c>
      <c r="J112" s="6" t="s">
        <v>619</v>
      </c>
      <c r="K112" s="6">
        <v>3</v>
      </c>
      <c r="L112" s="29">
        <v>40221</v>
      </c>
      <c r="M112" s="29">
        <v>41317</v>
      </c>
      <c r="N112" s="6" t="s">
        <v>22</v>
      </c>
      <c r="O112" s="9">
        <v>2010</v>
      </c>
      <c r="P112" s="10" t="s">
        <v>30</v>
      </c>
      <c r="Q112" s="26">
        <v>177750</v>
      </c>
      <c r="R112" s="8">
        <f t="shared" si="2"/>
        <v>44437.5</v>
      </c>
      <c r="S112" s="19">
        <f t="shared" si="3"/>
        <v>133312.5</v>
      </c>
    </row>
    <row r="113" spans="1:19" ht="151.5" thickBot="1" thickTop="1">
      <c r="A113">
        <v>1</v>
      </c>
      <c r="B113" s="7" t="s">
        <v>898</v>
      </c>
      <c r="C113" s="7" t="s">
        <v>363</v>
      </c>
      <c r="D113" s="7" t="s">
        <v>365</v>
      </c>
      <c r="E113" s="7" t="s">
        <v>61</v>
      </c>
      <c r="F113" s="7" t="s">
        <v>990</v>
      </c>
      <c r="G113" s="7" t="s">
        <v>989</v>
      </c>
      <c r="H113" s="6" t="s">
        <v>32</v>
      </c>
      <c r="I113" s="6" t="s">
        <v>610</v>
      </c>
      <c r="J113" s="6" t="s">
        <v>613</v>
      </c>
      <c r="K113" s="6">
        <v>4</v>
      </c>
      <c r="L113" s="29">
        <v>40224</v>
      </c>
      <c r="M113" s="29">
        <v>41320</v>
      </c>
      <c r="N113" s="6" t="s">
        <v>22</v>
      </c>
      <c r="O113" s="9">
        <v>2010</v>
      </c>
      <c r="P113" s="10" t="s">
        <v>30</v>
      </c>
      <c r="Q113" s="26">
        <v>331687</v>
      </c>
      <c r="R113" s="8">
        <f t="shared" si="2"/>
        <v>82921.75</v>
      </c>
      <c r="S113" s="19">
        <f t="shared" si="3"/>
        <v>248765.25</v>
      </c>
    </row>
    <row r="114" spans="1:19" ht="121.5" thickBot="1" thickTop="1">
      <c r="A114">
        <v>1</v>
      </c>
      <c r="B114" s="7" t="s">
        <v>898</v>
      </c>
      <c r="C114" s="7" t="s">
        <v>363</v>
      </c>
      <c r="D114" s="7" t="s">
        <v>365</v>
      </c>
      <c r="E114" s="7" t="s">
        <v>321</v>
      </c>
      <c r="F114" s="7" t="s">
        <v>803</v>
      </c>
      <c r="G114" s="7" t="s">
        <v>804</v>
      </c>
      <c r="H114" s="6" t="s">
        <v>608</v>
      </c>
      <c r="I114" s="6" t="s">
        <v>610</v>
      </c>
      <c r="J114" s="6" t="s">
        <v>613</v>
      </c>
      <c r="K114" s="6">
        <v>3</v>
      </c>
      <c r="L114" s="29">
        <v>40269</v>
      </c>
      <c r="M114" s="29">
        <v>41365</v>
      </c>
      <c r="N114" s="6" t="s">
        <v>805</v>
      </c>
      <c r="O114" s="9">
        <v>2010</v>
      </c>
      <c r="P114" s="10" t="s">
        <v>30</v>
      </c>
      <c r="Q114" s="26">
        <v>480000</v>
      </c>
      <c r="R114" s="8">
        <f t="shared" si="2"/>
        <v>120000</v>
      </c>
      <c r="S114" s="19">
        <f t="shared" si="3"/>
        <v>360000</v>
      </c>
    </row>
    <row r="115" spans="1:19" ht="136.5" thickBot="1" thickTop="1">
      <c r="A115">
        <v>1</v>
      </c>
      <c r="B115" s="7" t="s">
        <v>281</v>
      </c>
      <c r="C115" s="7" t="s">
        <v>363</v>
      </c>
      <c r="D115" s="7" t="s">
        <v>365</v>
      </c>
      <c r="E115" s="7" t="s">
        <v>533</v>
      </c>
      <c r="F115" s="7" t="s">
        <v>834</v>
      </c>
      <c r="G115" s="7" t="s">
        <v>141</v>
      </c>
      <c r="H115" s="6" t="s">
        <v>608</v>
      </c>
      <c r="I115" s="6" t="s">
        <v>610</v>
      </c>
      <c r="J115" s="6" t="s">
        <v>613</v>
      </c>
      <c r="K115" s="6">
        <v>3</v>
      </c>
      <c r="L115" s="31">
        <v>39951</v>
      </c>
      <c r="M115" s="31">
        <v>41047</v>
      </c>
      <c r="N115" s="6" t="s">
        <v>621</v>
      </c>
      <c r="O115" s="9">
        <v>2009</v>
      </c>
      <c r="P115" s="10" t="s">
        <v>30</v>
      </c>
      <c r="Q115" s="26">
        <v>499479</v>
      </c>
      <c r="R115" s="8">
        <f t="shared" si="2"/>
        <v>124869.75</v>
      </c>
      <c r="S115" s="19">
        <f t="shared" si="3"/>
        <v>374609.25</v>
      </c>
    </row>
    <row r="116" spans="1:19" ht="136.5" thickBot="1" thickTop="1">
      <c r="A116">
        <v>1</v>
      </c>
      <c r="B116" s="7" t="s">
        <v>281</v>
      </c>
      <c r="C116" s="7" t="s">
        <v>363</v>
      </c>
      <c r="D116" s="7" t="s">
        <v>365</v>
      </c>
      <c r="E116" s="7" t="s">
        <v>62</v>
      </c>
      <c r="F116" s="7" t="s">
        <v>990</v>
      </c>
      <c r="G116" s="7" t="s">
        <v>989</v>
      </c>
      <c r="H116" s="6" t="s">
        <v>608</v>
      </c>
      <c r="I116" s="6" t="s">
        <v>610</v>
      </c>
      <c r="J116" s="6" t="s">
        <v>613</v>
      </c>
      <c r="K116" s="6">
        <v>4</v>
      </c>
      <c r="L116" s="29">
        <v>40224</v>
      </c>
      <c r="M116" s="29">
        <v>41320</v>
      </c>
      <c r="N116" s="6" t="s">
        <v>22</v>
      </c>
      <c r="O116" s="9">
        <v>2010</v>
      </c>
      <c r="P116" s="10" t="s">
        <v>30</v>
      </c>
      <c r="Q116" s="26">
        <v>222500</v>
      </c>
      <c r="R116" s="8">
        <f t="shared" si="2"/>
        <v>55625</v>
      </c>
      <c r="S116" s="19">
        <f t="shared" si="3"/>
        <v>166875</v>
      </c>
    </row>
    <row r="117" spans="1:19" ht="106.5" thickBot="1" thickTop="1">
      <c r="A117">
        <v>1</v>
      </c>
      <c r="B117" s="7" t="s">
        <v>281</v>
      </c>
      <c r="C117" s="7" t="s">
        <v>363</v>
      </c>
      <c r="D117" s="7" t="s">
        <v>365</v>
      </c>
      <c r="E117" s="7" t="s">
        <v>769</v>
      </c>
      <c r="F117" s="7" t="s">
        <v>803</v>
      </c>
      <c r="G117" s="7" t="s">
        <v>804</v>
      </c>
      <c r="H117" s="6" t="s">
        <v>608</v>
      </c>
      <c r="I117" s="6" t="s">
        <v>610</v>
      </c>
      <c r="J117" s="6" t="s">
        <v>613</v>
      </c>
      <c r="K117" s="6">
        <v>3</v>
      </c>
      <c r="L117" s="29">
        <v>40269</v>
      </c>
      <c r="M117" s="29">
        <v>41365</v>
      </c>
      <c r="N117" s="6" t="s">
        <v>805</v>
      </c>
      <c r="O117" s="9">
        <v>2010</v>
      </c>
      <c r="P117" s="10" t="s">
        <v>30</v>
      </c>
      <c r="Q117" s="26">
        <v>520000</v>
      </c>
      <c r="R117" s="8">
        <f t="shared" si="2"/>
        <v>130000</v>
      </c>
      <c r="S117" s="19">
        <f t="shared" si="3"/>
        <v>390000</v>
      </c>
    </row>
    <row r="118" spans="1:19" ht="106.5" thickBot="1" thickTop="1">
      <c r="A118">
        <v>1</v>
      </c>
      <c r="B118" s="7" t="s">
        <v>467</v>
      </c>
      <c r="C118" s="7" t="s">
        <v>231</v>
      </c>
      <c r="D118" s="7" t="s">
        <v>183</v>
      </c>
      <c r="E118" s="7" t="s">
        <v>159</v>
      </c>
      <c r="F118" s="7" t="s">
        <v>469</v>
      </c>
      <c r="G118" s="7" t="s">
        <v>470</v>
      </c>
      <c r="H118" s="6" t="s">
        <v>608</v>
      </c>
      <c r="I118" s="6" t="s">
        <v>609</v>
      </c>
      <c r="J118" s="6" t="s">
        <v>611</v>
      </c>
      <c r="K118" s="6">
        <v>2</v>
      </c>
      <c r="L118" s="29">
        <v>40357</v>
      </c>
      <c r="M118" s="29">
        <v>41453</v>
      </c>
      <c r="N118" s="6" t="s">
        <v>805</v>
      </c>
      <c r="O118" s="9">
        <v>2010</v>
      </c>
      <c r="P118" s="10" t="s">
        <v>30</v>
      </c>
      <c r="Q118" s="26">
        <v>384000</v>
      </c>
      <c r="R118" s="8">
        <f t="shared" si="2"/>
        <v>96000</v>
      </c>
      <c r="S118" s="48">
        <f t="shared" si="3"/>
        <v>288000</v>
      </c>
    </row>
    <row r="119" spans="1:19" ht="91.5" thickBot="1" thickTop="1">
      <c r="A119">
        <v>1</v>
      </c>
      <c r="B119" s="7" t="s">
        <v>475</v>
      </c>
      <c r="C119" s="7" t="s">
        <v>675</v>
      </c>
      <c r="D119" s="7" t="s">
        <v>365</v>
      </c>
      <c r="E119" s="7" t="s">
        <v>934</v>
      </c>
      <c r="F119" s="7" t="s">
        <v>803</v>
      </c>
      <c r="G119" s="7" t="s">
        <v>804</v>
      </c>
      <c r="H119" s="6" t="s">
        <v>608</v>
      </c>
      <c r="I119" s="6" t="s">
        <v>609</v>
      </c>
      <c r="J119" s="6" t="s">
        <v>612</v>
      </c>
      <c r="K119" s="6">
        <v>3</v>
      </c>
      <c r="L119" s="29">
        <v>40269</v>
      </c>
      <c r="M119" s="29">
        <v>41365</v>
      </c>
      <c r="N119" s="6" t="s">
        <v>805</v>
      </c>
      <c r="O119" s="9">
        <v>2010</v>
      </c>
      <c r="P119" s="10" t="s">
        <v>30</v>
      </c>
      <c r="Q119" s="26">
        <v>100076.5</v>
      </c>
      <c r="R119" s="8">
        <f t="shared" si="2"/>
        <v>25019.125</v>
      </c>
      <c r="S119" s="19">
        <f t="shared" si="3"/>
        <v>75057.375</v>
      </c>
    </row>
    <row r="120" spans="1:19" ht="91.5" thickBot="1" thickTop="1">
      <c r="A120">
        <v>1</v>
      </c>
      <c r="B120" s="7" t="s">
        <v>465</v>
      </c>
      <c r="C120" s="7" t="s">
        <v>675</v>
      </c>
      <c r="D120" s="7" t="s">
        <v>365</v>
      </c>
      <c r="E120" s="7" t="s">
        <v>688</v>
      </c>
      <c r="F120" s="7" t="s">
        <v>803</v>
      </c>
      <c r="G120" s="7" t="s">
        <v>804</v>
      </c>
      <c r="H120" s="6" t="s">
        <v>608</v>
      </c>
      <c r="I120" s="6" t="s">
        <v>609</v>
      </c>
      <c r="J120" s="6" t="s">
        <v>611</v>
      </c>
      <c r="K120" s="6">
        <v>3</v>
      </c>
      <c r="L120" s="29">
        <v>40269</v>
      </c>
      <c r="M120" s="29">
        <v>41365</v>
      </c>
      <c r="N120" s="6" t="s">
        <v>805</v>
      </c>
      <c r="O120" s="9">
        <v>2010</v>
      </c>
      <c r="P120" s="10" t="s">
        <v>30</v>
      </c>
      <c r="Q120" s="26">
        <v>80000</v>
      </c>
      <c r="R120" s="8">
        <f t="shared" si="2"/>
        <v>20000</v>
      </c>
      <c r="S120" s="19">
        <f t="shared" si="3"/>
        <v>60000</v>
      </c>
    </row>
    <row r="121" spans="1:19" ht="106.5" thickBot="1" thickTop="1">
      <c r="A121">
        <v>1</v>
      </c>
      <c r="B121" s="7" t="s">
        <v>461</v>
      </c>
      <c r="C121" s="7" t="s">
        <v>675</v>
      </c>
      <c r="D121" s="7" t="s">
        <v>365</v>
      </c>
      <c r="E121" s="7" t="s">
        <v>245</v>
      </c>
      <c r="F121" s="7" t="s">
        <v>803</v>
      </c>
      <c r="G121" s="7" t="s">
        <v>804</v>
      </c>
      <c r="H121" s="6" t="s">
        <v>608</v>
      </c>
      <c r="I121" s="6" t="s">
        <v>609</v>
      </c>
      <c r="J121" s="6" t="s">
        <v>611</v>
      </c>
      <c r="K121" s="6">
        <v>3</v>
      </c>
      <c r="L121" s="29">
        <v>40269</v>
      </c>
      <c r="M121" s="29">
        <v>41365</v>
      </c>
      <c r="N121" s="6" t="s">
        <v>805</v>
      </c>
      <c r="O121" s="9">
        <v>2010</v>
      </c>
      <c r="P121" s="10" t="s">
        <v>30</v>
      </c>
      <c r="Q121" s="26">
        <v>230000</v>
      </c>
      <c r="R121" s="8">
        <f t="shared" si="2"/>
        <v>57500</v>
      </c>
      <c r="S121" s="19">
        <f t="shared" si="3"/>
        <v>172500</v>
      </c>
    </row>
    <row r="122" spans="1:19" ht="151.5" thickBot="1" thickTop="1">
      <c r="A122">
        <v>1</v>
      </c>
      <c r="B122" s="7" t="s">
        <v>464</v>
      </c>
      <c r="C122" s="7" t="s">
        <v>675</v>
      </c>
      <c r="D122" s="7" t="s">
        <v>365</v>
      </c>
      <c r="E122" s="7" t="s">
        <v>687</v>
      </c>
      <c r="F122" s="7" t="s">
        <v>803</v>
      </c>
      <c r="G122" s="7" t="s">
        <v>804</v>
      </c>
      <c r="H122" s="6" t="s">
        <v>608</v>
      </c>
      <c r="I122" s="6" t="s">
        <v>609</v>
      </c>
      <c r="J122" s="6" t="s">
        <v>611</v>
      </c>
      <c r="K122" s="6">
        <v>3</v>
      </c>
      <c r="L122" s="29">
        <v>40269</v>
      </c>
      <c r="M122" s="29">
        <v>41365</v>
      </c>
      <c r="N122" s="6" t="s">
        <v>805</v>
      </c>
      <c r="O122" s="9">
        <v>2010</v>
      </c>
      <c r="P122" s="10" t="s">
        <v>30</v>
      </c>
      <c r="Q122" s="26">
        <v>140000</v>
      </c>
      <c r="R122" s="8">
        <f t="shared" si="2"/>
        <v>35000</v>
      </c>
      <c r="S122" s="19">
        <f t="shared" si="3"/>
        <v>105000</v>
      </c>
    </row>
    <row r="123" spans="1:19" ht="136.5" thickBot="1" thickTop="1">
      <c r="A123">
        <v>1</v>
      </c>
      <c r="B123" s="7" t="s">
        <v>381</v>
      </c>
      <c r="C123" s="7" t="s">
        <v>675</v>
      </c>
      <c r="D123" s="7" t="s">
        <v>365</v>
      </c>
      <c r="E123" s="7" t="s">
        <v>223</v>
      </c>
      <c r="F123" s="7" t="s">
        <v>136</v>
      </c>
      <c r="G123" s="7" t="s">
        <v>135</v>
      </c>
      <c r="H123" s="6" t="s">
        <v>608</v>
      </c>
      <c r="I123" s="6" t="s">
        <v>609</v>
      </c>
      <c r="J123" s="6" t="s">
        <v>612</v>
      </c>
      <c r="K123" s="6">
        <v>3</v>
      </c>
      <c r="L123" s="31">
        <v>39917</v>
      </c>
      <c r="M123" s="31">
        <v>40968</v>
      </c>
      <c r="N123" s="6" t="s">
        <v>621</v>
      </c>
      <c r="O123" s="9">
        <v>2009</v>
      </c>
      <c r="P123" s="10" t="s">
        <v>30</v>
      </c>
      <c r="Q123" s="26">
        <v>398121.59</v>
      </c>
      <c r="R123" s="8">
        <f t="shared" si="2"/>
        <v>99530.3975</v>
      </c>
      <c r="S123" s="19">
        <f t="shared" si="3"/>
        <v>298591.1925</v>
      </c>
    </row>
    <row r="124" spans="1:19" ht="121.5" thickBot="1" thickTop="1">
      <c r="A124">
        <v>1</v>
      </c>
      <c r="B124" s="7" t="s">
        <v>381</v>
      </c>
      <c r="C124" s="7" t="s">
        <v>675</v>
      </c>
      <c r="D124" s="7" t="s">
        <v>365</v>
      </c>
      <c r="E124" s="7" t="s">
        <v>63</v>
      </c>
      <c r="F124" s="7" t="s">
        <v>985</v>
      </c>
      <c r="G124" s="7" t="s">
        <v>986</v>
      </c>
      <c r="H124" s="6" t="s">
        <v>608</v>
      </c>
      <c r="I124" s="6" t="s">
        <v>609</v>
      </c>
      <c r="J124" s="6" t="s">
        <v>612</v>
      </c>
      <c r="K124" s="6">
        <v>3</v>
      </c>
      <c r="L124" s="29">
        <v>40269</v>
      </c>
      <c r="M124" s="29">
        <v>41455</v>
      </c>
      <c r="N124" s="6" t="s">
        <v>22</v>
      </c>
      <c r="O124" s="9">
        <v>2010</v>
      </c>
      <c r="P124" s="10" t="s">
        <v>30</v>
      </c>
      <c r="Q124" s="26">
        <v>930189</v>
      </c>
      <c r="R124" s="8">
        <f t="shared" si="2"/>
        <v>232547.25</v>
      </c>
      <c r="S124" s="19">
        <f t="shared" si="3"/>
        <v>697641.75</v>
      </c>
    </row>
    <row r="125" spans="1:19" ht="106.5" thickBot="1" thickTop="1">
      <c r="A125">
        <v>1</v>
      </c>
      <c r="B125" s="7" t="s">
        <v>466</v>
      </c>
      <c r="C125" s="7" t="s">
        <v>675</v>
      </c>
      <c r="D125" s="7" t="s">
        <v>365</v>
      </c>
      <c r="E125" s="7" t="s">
        <v>714</v>
      </c>
      <c r="F125" s="7" t="s">
        <v>803</v>
      </c>
      <c r="G125" s="7" t="s">
        <v>804</v>
      </c>
      <c r="H125" s="6" t="s">
        <v>608</v>
      </c>
      <c r="I125" s="6" t="s">
        <v>609</v>
      </c>
      <c r="J125" s="6" t="s">
        <v>619</v>
      </c>
      <c r="K125" s="6">
        <v>3</v>
      </c>
      <c r="L125" s="29">
        <v>40269</v>
      </c>
      <c r="M125" s="29">
        <v>41365</v>
      </c>
      <c r="N125" s="6" t="s">
        <v>805</v>
      </c>
      <c r="O125" s="9">
        <v>2010</v>
      </c>
      <c r="P125" s="10" t="s">
        <v>30</v>
      </c>
      <c r="Q125" s="26">
        <v>87000</v>
      </c>
      <c r="R125" s="8">
        <f t="shared" si="2"/>
        <v>21750</v>
      </c>
      <c r="S125" s="19">
        <f t="shared" si="3"/>
        <v>65250</v>
      </c>
    </row>
    <row r="126" spans="1:19" ht="151.5" thickBot="1" thickTop="1">
      <c r="A126">
        <v>1</v>
      </c>
      <c r="B126" s="7" t="s">
        <v>380</v>
      </c>
      <c r="C126" s="7" t="s">
        <v>675</v>
      </c>
      <c r="D126" s="7" t="s">
        <v>365</v>
      </c>
      <c r="E126" s="7" t="s">
        <v>548</v>
      </c>
      <c r="F126" s="7" t="s">
        <v>136</v>
      </c>
      <c r="G126" s="7" t="s">
        <v>135</v>
      </c>
      <c r="H126" s="6" t="s">
        <v>608</v>
      </c>
      <c r="I126" s="6" t="s">
        <v>609</v>
      </c>
      <c r="J126" s="6" t="s">
        <v>612</v>
      </c>
      <c r="K126" s="6">
        <v>3</v>
      </c>
      <c r="L126" s="31">
        <v>39917</v>
      </c>
      <c r="M126" s="31">
        <v>40968</v>
      </c>
      <c r="N126" s="6" t="s">
        <v>621</v>
      </c>
      <c r="O126" s="9">
        <v>2009</v>
      </c>
      <c r="P126" s="10" t="s">
        <v>30</v>
      </c>
      <c r="Q126" s="26">
        <v>503066.32</v>
      </c>
      <c r="R126" s="8">
        <f t="shared" si="2"/>
        <v>125766.58</v>
      </c>
      <c r="S126" s="19">
        <f t="shared" si="3"/>
        <v>377299.74</v>
      </c>
    </row>
    <row r="127" spans="1:19" ht="121.5" thickBot="1" thickTop="1">
      <c r="A127">
        <v>1</v>
      </c>
      <c r="B127" s="7" t="s">
        <v>462</v>
      </c>
      <c r="C127" s="7" t="s">
        <v>675</v>
      </c>
      <c r="D127" s="7" t="s">
        <v>365</v>
      </c>
      <c r="E127" s="7" t="s">
        <v>501</v>
      </c>
      <c r="F127" s="7" t="s">
        <v>803</v>
      </c>
      <c r="G127" s="7" t="s">
        <v>804</v>
      </c>
      <c r="H127" s="6" t="s">
        <v>608</v>
      </c>
      <c r="I127" s="6" t="s">
        <v>609</v>
      </c>
      <c r="J127" s="6" t="s">
        <v>619</v>
      </c>
      <c r="K127" s="6">
        <v>3</v>
      </c>
      <c r="L127" s="29">
        <v>40269</v>
      </c>
      <c r="M127" s="29">
        <v>41365</v>
      </c>
      <c r="N127" s="6" t="s">
        <v>805</v>
      </c>
      <c r="O127" s="9">
        <v>2010</v>
      </c>
      <c r="P127" s="10" t="s">
        <v>30</v>
      </c>
      <c r="Q127" s="26">
        <v>197200</v>
      </c>
      <c r="R127" s="8">
        <f t="shared" si="2"/>
        <v>49300</v>
      </c>
      <c r="S127" s="19">
        <f t="shared" si="3"/>
        <v>147900</v>
      </c>
    </row>
    <row r="128" spans="1:19" ht="91.5" thickBot="1" thickTop="1">
      <c r="A128">
        <v>1</v>
      </c>
      <c r="B128" s="7" t="s">
        <v>433</v>
      </c>
      <c r="C128" s="7" t="s">
        <v>182</v>
      </c>
      <c r="D128" s="7" t="s">
        <v>183</v>
      </c>
      <c r="E128" s="7" t="s">
        <v>504</v>
      </c>
      <c r="F128" s="7" t="s">
        <v>519</v>
      </c>
      <c r="G128" s="7" t="s">
        <v>518</v>
      </c>
      <c r="H128" s="6" t="s">
        <v>608</v>
      </c>
      <c r="I128" s="6" t="s">
        <v>610</v>
      </c>
      <c r="J128" s="6" t="s">
        <v>613</v>
      </c>
      <c r="K128" s="6">
        <v>3</v>
      </c>
      <c r="L128" s="31">
        <v>39938</v>
      </c>
      <c r="M128" s="31">
        <v>40739</v>
      </c>
      <c r="N128" s="6" t="s">
        <v>621</v>
      </c>
      <c r="O128" s="9">
        <v>2009</v>
      </c>
      <c r="P128" s="10" t="s">
        <v>30</v>
      </c>
      <c r="Q128" s="26">
        <v>303183.48</v>
      </c>
      <c r="R128" s="8">
        <f t="shared" si="2"/>
        <v>75795.87</v>
      </c>
      <c r="S128" s="19">
        <f t="shared" si="3"/>
        <v>227387.61</v>
      </c>
    </row>
    <row r="129" spans="1:19" ht="121.5" thickBot="1" thickTop="1">
      <c r="A129">
        <v>1</v>
      </c>
      <c r="B129" s="7" t="s">
        <v>458</v>
      </c>
      <c r="C129" s="7" t="s">
        <v>338</v>
      </c>
      <c r="D129" s="7" t="s">
        <v>365</v>
      </c>
      <c r="E129" s="7" t="s">
        <v>322</v>
      </c>
      <c r="F129" s="7" t="s">
        <v>803</v>
      </c>
      <c r="G129" s="7" t="s">
        <v>804</v>
      </c>
      <c r="H129" s="6" t="s">
        <v>608</v>
      </c>
      <c r="I129" s="6" t="s">
        <v>609</v>
      </c>
      <c r="J129" s="6" t="s">
        <v>612</v>
      </c>
      <c r="K129" s="6">
        <v>3</v>
      </c>
      <c r="L129" s="29">
        <v>40269</v>
      </c>
      <c r="M129" s="29">
        <v>41365</v>
      </c>
      <c r="N129" s="6" t="s">
        <v>805</v>
      </c>
      <c r="O129" s="9">
        <v>2010</v>
      </c>
      <c r="P129" s="10" t="s">
        <v>30</v>
      </c>
      <c r="Q129" s="26">
        <v>280000</v>
      </c>
      <c r="R129" s="8">
        <f t="shared" si="2"/>
        <v>70000</v>
      </c>
      <c r="S129" s="19">
        <f t="shared" si="3"/>
        <v>210000</v>
      </c>
    </row>
    <row r="130" spans="1:19" ht="136.5" thickBot="1" thickTop="1">
      <c r="A130">
        <v>1</v>
      </c>
      <c r="B130" s="7" t="s">
        <v>375</v>
      </c>
      <c r="C130" s="7" t="s">
        <v>338</v>
      </c>
      <c r="D130" s="7" t="s">
        <v>365</v>
      </c>
      <c r="E130" s="7" t="s">
        <v>893</v>
      </c>
      <c r="F130" s="7" t="s">
        <v>523</v>
      </c>
      <c r="G130" s="7" t="s">
        <v>522</v>
      </c>
      <c r="H130" s="6" t="s">
        <v>608</v>
      </c>
      <c r="I130" s="6" t="s">
        <v>609</v>
      </c>
      <c r="J130" s="6" t="s">
        <v>619</v>
      </c>
      <c r="K130" s="6">
        <v>3</v>
      </c>
      <c r="L130" s="31">
        <v>39937</v>
      </c>
      <c r="M130" s="31">
        <v>41033</v>
      </c>
      <c r="N130" s="6" t="s">
        <v>621</v>
      </c>
      <c r="O130" s="9">
        <v>2009</v>
      </c>
      <c r="P130" s="10" t="s">
        <v>30</v>
      </c>
      <c r="Q130" s="26">
        <v>196000</v>
      </c>
      <c r="R130" s="8">
        <f t="shared" si="2"/>
        <v>49000</v>
      </c>
      <c r="S130" s="19">
        <f t="shared" si="3"/>
        <v>147000</v>
      </c>
    </row>
    <row r="131" spans="1:19" ht="121.5" thickBot="1" thickTop="1">
      <c r="A131">
        <v>1</v>
      </c>
      <c r="B131" s="7" t="s">
        <v>706</v>
      </c>
      <c r="C131" s="7" t="s">
        <v>231</v>
      </c>
      <c r="D131" s="7" t="s">
        <v>183</v>
      </c>
      <c r="E131" s="7" t="s">
        <v>64</v>
      </c>
      <c r="F131" s="7" t="s">
        <v>352</v>
      </c>
      <c r="G131" s="7" t="s">
        <v>968</v>
      </c>
      <c r="H131" s="6" t="s">
        <v>608</v>
      </c>
      <c r="I131" s="6" t="s">
        <v>609</v>
      </c>
      <c r="J131" s="6" t="s">
        <v>611</v>
      </c>
      <c r="K131" s="6">
        <v>2</v>
      </c>
      <c r="L131" s="29">
        <v>40238</v>
      </c>
      <c r="M131" s="29">
        <v>41422</v>
      </c>
      <c r="N131" s="6" t="s">
        <v>22</v>
      </c>
      <c r="O131" s="9">
        <v>2010</v>
      </c>
      <c r="P131" s="10" t="s">
        <v>30</v>
      </c>
      <c r="Q131" s="26">
        <v>93517</v>
      </c>
      <c r="R131" s="8">
        <f t="shared" si="2"/>
        <v>23379.25</v>
      </c>
      <c r="S131" s="19">
        <f t="shared" si="3"/>
        <v>70137.75</v>
      </c>
    </row>
    <row r="132" spans="1:19" ht="106.5" thickBot="1" thickTop="1">
      <c r="A132">
        <v>1</v>
      </c>
      <c r="B132" s="7" t="s">
        <v>995</v>
      </c>
      <c r="C132" s="7" t="s">
        <v>677</v>
      </c>
      <c r="D132" s="7" t="s">
        <v>365</v>
      </c>
      <c r="E132" s="7" t="s">
        <v>65</v>
      </c>
      <c r="F132" s="7" t="s">
        <v>352</v>
      </c>
      <c r="G132" s="7" t="s">
        <v>968</v>
      </c>
      <c r="H132" s="6" t="s">
        <v>608</v>
      </c>
      <c r="I132" s="6" t="s">
        <v>610</v>
      </c>
      <c r="J132" s="6" t="s">
        <v>613</v>
      </c>
      <c r="K132" s="6">
        <v>2</v>
      </c>
      <c r="L132" s="29">
        <v>40238</v>
      </c>
      <c r="M132" s="29">
        <v>41422</v>
      </c>
      <c r="N132" s="6" t="s">
        <v>22</v>
      </c>
      <c r="O132" s="9">
        <v>2010</v>
      </c>
      <c r="P132" s="10" t="s">
        <v>30</v>
      </c>
      <c r="Q132" s="26">
        <v>155509.2</v>
      </c>
      <c r="R132" s="8">
        <f t="shared" si="2"/>
        <v>38877.3</v>
      </c>
      <c r="S132" s="19">
        <f t="shared" si="3"/>
        <v>116631.90000000001</v>
      </c>
    </row>
    <row r="133" spans="1:19" ht="121.5" thickBot="1" thickTop="1">
      <c r="A133">
        <v>1</v>
      </c>
      <c r="B133" s="7" t="s">
        <v>995</v>
      </c>
      <c r="C133" s="7" t="s">
        <v>677</v>
      </c>
      <c r="D133" s="7" t="s">
        <v>365</v>
      </c>
      <c r="E133" s="7" t="s">
        <v>755</v>
      </c>
      <c r="F133" s="7" t="s">
        <v>717</v>
      </c>
      <c r="G133" s="7" t="s">
        <v>716</v>
      </c>
      <c r="H133" s="6" t="s">
        <v>608</v>
      </c>
      <c r="I133" s="6" t="s">
        <v>610</v>
      </c>
      <c r="J133" s="6" t="s">
        <v>613</v>
      </c>
      <c r="K133" s="6">
        <v>2</v>
      </c>
      <c r="L133" s="29">
        <v>40287</v>
      </c>
      <c r="M133" s="29">
        <v>41263</v>
      </c>
      <c r="N133" s="6" t="s">
        <v>22</v>
      </c>
      <c r="O133" s="9">
        <v>2010</v>
      </c>
      <c r="P133" s="10" t="s">
        <v>30</v>
      </c>
      <c r="Q133" s="26">
        <v>148974</v>
      </c>
      <c r="R133" s="8">
        <f t="shared" si="2"/>
        <v>37243.5</v>
      </c>
      <c r="S133" s="19">
        <f t="shared" si="3"/>
        <v>111730.5</v>
      </c>
    </row>
    <row r="134" spans="1:19" ht="166.5" thickBot="1" thickTop="1">
      <c r="A134">
        <v>1</v>
      </c>
      <c r="B134" s="7" t="s">
        <v>128</v>
      </c>
      <c r="C134" s="7" t="s">
        <v>181</v>
      </c>
      <c r="D134" s="7" t="s">
        <v>365</v>
      </c>
      <c r="E134" s="7" t="s">
        <v>697</v>
      </c>
      <c r="F134" s="7" t="s">
        <v>523</v>
      </c>
      <c r="G134" s="7" t="s">
        <v>522</v>
      </c>
      <c r="H134" s="6" t="s">
        <v>608</v>
      </c>
      <c r="I134" s="6" t="s">
        <v>610</v>
      </c>
      <c r="J134" s="6" t="s">
        <v>613</v>
      </c>
      <c r="K134" s="6">
        <v>3</v>
      </c>
      <c r="L134" s="31">
        <v>39937</v>
      </c>
      <c r="M134" s="31">
        <v>41033</v>
      </c>
      <c r="N134" s="6" t="s">
        <v>621</v>
      </c>
      <c r="O134" s="9">
        <v>2009</v>
      </c>
      <c r="P134" s="10" t="s">
        <v>30</v>
      </c>
      <c r="Q134" s="26">
        <v>392000</v>
      </c>
      <c r="R134" s="8">
        <f t="shared" si="2"/>
        <v>98000</v>
      </c>
      <c r="S134" s="19">
        <f t="shared" si="3"/>
        <v>294000</v>
      </c>
    </row>
    <row r="135" spans="1:19" ht="76.5" thickBot="1" thickTop="1">
      <c r="A135">
        <v>1</v>
      </c>
      <c r="B135" s="7" t="s">
        <v>434</v>
      </c>
      <c r="C135" s="7" t="s">
        <v>181</v>
      </c>
      <c r="D135" s="7" t="s">
        <v>365</v>
      </c>
      <c r="E135" s="7" t="s">
        <v>453</v>
      </c>
      <c r="F135" s="7" t="s">
        <v>519</v>
      </c>
      <c r="G135" s="7" t="s">
        <v>518</v>
      </c>
      <c r="H135" s="6" t="s">
        <v>608</v>
      </c>
      <c r="I135" s="6" t="s">
        <v>609</v>
      </c>
      <c r="J135" s="6" t="s">
        <v>612</v>
      </c>
      <c r="K135" s="6">
        <v>3</v>
      </c>
      <c r="L135" s="31">
        <v>39938</v>
      </c>
      <c r="M135" s="31">
        <v>40739</v>
      </c>
      <c r="N135" s="6" t="s">
        <v>621</v>
      </c>
      <c r="O135" s="9">
        <v>2009</v>
      </c>
      <c r="P135" s="10" t="s">
        <v>30</v>
      </c>
      <c r="Q135" s="26">
        <v>237044.6</v>
      </c>
      <c r="R135" s="8">
        <f t="shared" si="2"/>
        <v>59261.15</v>
      </c>
      <c r="S135" s="19">
        <f t="shared" si="3"/>
        <v>177783.45</v>
      </c>
    </row>
    <row r="136" spans="1:19" ht="151.5" thickBot="1" thickTop="1">
      <c r="A136">
        <v>1</v>
      </c>
      <c r="B136" s="7" t="s">
        <v>108</v>
      </c>
      <c r="C136" s="7" t="s">
        <v>181</v>
      </c>
      <c r="D136" s="7" t="s">
        <v>365</v>
      </c>
      <c r="E136" s="7" t="s">
        <v>66</v>
      </c>
      <c r="F136" s="7" t="s">
        <v>990</v>
      </c>
      <c r="G136" s="7" t="s">
        <v>989</v>
      </c>
      <c r="H136" s="6" t="s">
        <v>608</v>
      </c>
      <c r="I136" s="6" t="s">
        <v>609</v>
      </c>
      <c r="J136" s="6" t="s">
        <v>611</v>
      </c>
      <c r="K136" s="6">
        <v>4</v>
      </c>
      <c r="L136" s="29">
        <v>40224</v>
      </c>
      <c r="M136" s="29">
        <v>41320</v>
      </c>
      <c r="N136" s="6" t="s">
        <v>22</v>
      </c>
      <c r="O136" s="9">
        <v>2010</v>
      </c>
      <c r="P136" s="10" t="s">
        <v>30</v>
      </c>
      <c r="Q136" s="26">
        <v>266010</v>
      </c>
      <c r="R136" s="8">
        <f t="shared" si="2"/>
        <v>66502.5</v>
      </c>
      <c r="S136" s="19">
        <f t="shared" si="3"/>
        <v>199507.5</v>
      </c>
    </row>
    <row r="137" spans="1:19" ht="115.5" customHeight="1" thickBot="1" thickTop="1">
      <c r="A137">
        <v>1</v>
      </c>
      <c r="B137" s="7" t="s">
        <v>844</v>
      </c>
      <c r="C137" s="7" t="s">
        <v>337</v>
      </c>
      <c r="D137" s="7" t="s">
        <v>365</v>
      </c>
      <c r="E137" s="7" t="s">
        <v>1071</v>
      </c>
      <c r="F137" s="7" t="s">
        <v>787</v>
      </c>
      <c r="G137" s="7" t="s">
        <v>786</v>
      </c>
      <c r="H137" s="6" t="s">
        <v>608</v>
      </c>
      <c r="I137" s="6" t="s">
        <v>609</v>
      </c>
      <c r="J137" s="6" t="s">
        <v>619</v>
      </c>
      <c r="K137" s="6">
        <v>4</v>
      </c>
      <c r="L137" s="31">
        <v>39910</v>
      </c>
      <c r="M137" s="31">
        <v>41006</v>
      </c>
      <c r="N137" s="6" t="s">
        <v>621</v>
      </c>
      <c r="O137" s="9">
        <v>2009</v>
      </c>
      <c r="P137" s="10" t="s">
        <v>30</v>
      </c>
      <c r="Q137" s="26">
        <v>431500</v>
      </c>
      <c r="R137" s="8">
        <f t="shared" si="2"/>
        <v>107875</v>
      </c>
      <c r="S137" s="19">
        <f t="shared" si="3"/>
        <v>323625</v>
      </c>
    </row>
    <row r="138" spans="1:19" ht="106.5" thickBot="1" thickTop="1">
      <c r="A138">
        <v>1</v>
      </c>
      <c r="B138" s="7" t="s">
        <v>329</v>
      </c>
      <c r="C138" s="7" t="s">
        <v>676</v>
      </c>
      <c r="D138" s="7" t="s">
        <v>365</v>
      </c>
      <c r="E138" s="7" t="s">
        <v>914</v>
      </c>
      <c r="F138" s="7" t="s">
        <v>587</v>
      </c>
      <c r="G138" s="7" t="s">
        <v>351</v>
      </c>
      <c r="H138" s="6" t="s">
        <v>608</v>
      </c>
      <c r="I138" s="6" t="s">
        <v>610</v>
      </c>
      <c r="J138" s="6" t="s">
        <v>613</v>
      </c>
      <c r="K138" s="6">
        <v>2</v>
      </c>
      <c r="L138" s="29">
        <v>40267</v>
      </c>
      <c r="M138" s="29">
        <v>41274</v>
      </c>
      <c r="N138" s="6" t="s">
        <v>22</v>
      </c>
      <c r="O138" s="9">
        <v>2010</v>
      </c>
      <c r="P138" s="10" t="s">
        <v>30</v>
      </c>
      <c r="Q138" s="26">
        <v>217500</v>
      </c>
      <c r="R138" s="8">
        <f aca="true" t="shared" si="4" ref="R138:R144">Q138*0.25</f>
        <v>54375</v>
      </c>
      <c r="S138" s="19">
        <f aca="true" t="shared" si="5" ref="S138:S144">Q138*0.75</f>
        <v>163125</v>
      </c>
    </row>
    <row r="139" spans="1:19" ht="91.5" thickBot="1" thickTop="1">
      <c r="A139">
        <v>1</v>
      </c>
      <c r="B139" s="7" t="s">
        <v>732</v>
      </c>
      <c r="C139" s="7" t="s">
        <v>672</v>
      </c>
      <c r="D139" s="7" t="s">
        <v>365</v>
      </c>
      <c r="E139" s="7" t="s">
        <v>580</v>
      </c>
      <c r="F139" s="7" t="s">
        <v>587</v>
      </c>
      <c r="G139" s="7" t="s">
        <v>351</v>
      </c>
      <c r="H139" s="6" t="s">
        <v>608</v>
      </c>
      <c r="I139" s="6" t="s">
        <v>609</v>
      </c>
      <c r="J139" s="6" t="s">
        <v>611</v>
      </c>
      <c r="K139" s="6">
        <v>2</v>
      </c>
      <c r="L139" s="29">
        <v>40267</v>
      </c>
      <c r="M139" s="29">
        <v>41274</v>
      </c>
      <c r="N139" s="6" t="s">
        <v>22</v>
      </c>
      <c r="O139" s="9">
        <v>2010</v>
      </c>
      <c r="P139" s="10" t="s">
        <v>30</v>
      </c>
      <c r="Q139" s="26">
        <v>330600</v>
      </c>
      <c r="R139" s="8">
        <f t="shared" si="4"/>
        <v>82650</v>
      </c>
      <c r="S139" s="19">
        <f t="shared" si="5"/>
        <v>247950</v>
      </c>
    </row>
    <row r="140" spans="1:19" ht="136.5" thickBot="1" thickTop="1">
      <c r="A140">
        <v>1</v>
      </c>
      <c r="B140" s="7" t="s">
        <v>432</v>
      </c>
      <c r="C140" s="7" t="s">
        <v>672</v>
      </c>
      <c r="D140" s="7" t="s">
        <v>365</v>
      </c>
      <c r="E140" s="7" t="s">
        <v>591</v>
      </c>
      <c r="F140" s="7" t="s">
        <v>587</v>
      </c>
      <c r="G140" s="7" t="s">
        <v>351</v>
      </c>
      <c r="H140" s="6" t="s">
        <v>608</v>
      </c>
      <c r="I140" s="6" t="s">
        <v>609</v>
      </c>
      <c r="J140" s="6" t="s">
        <v>619</v>
      </c>
      <c r="K140" s="6">
        <v>2</v>
      </c>
      <c r="L140" s="29">
        <v>40267</v>
      </c>
      <c r="M140" s="29">
        <v>41274</v>
      </c>
      <c r="N140" s="6" t="s">
        <v>22</v>
      </c>
      <c r="O140" s="9">
        <v>2010</v>
      </c>
      <c r="P140" s="10" t="s">
        <v>30</v>
      </c>
      <c r="Q140" s="26">
        <v>330600</v>
      </c>
      <c r="R140" s="8">
        <f t="shared" si="4"/>
        <v>82650</v>
      </c>
      <c r="S140" s="19">
        <f t="shared" si="5"/>
        <v>247950</v>
      </c>
    </row>
    <row r="141" spans="1:19" ht="121.5" thickBot="1" thickTop="1">
      <c r="A141">
        <v>1</v>
      </c>
      <c r="B141" s="7" t="s">
        <v>1081</v>
      </c>
      <c r="C141" s="7" t="s">
        <v>181</v>
      </c>
      <c r="D141" s="7" t="s">
        <v>365</v>
      </c>
      <c r="E141" s="7" t="s">
        <v>193</v>
      </c>
      <c r="F141" s="7" t="s">
        <v>587</v>
      </c>
      <c r="G141" s="7" t="s">
        <v>351</v>
      </c>
      <c r="H141" s="6" t="s">
        <v>608</v>
      </c>
      <c r="I141" s="6" t="s">
        <v>609</v>
      </c>
      <c r="J141" s="6" t="s">
        <v>612</v>
      </c>
      <c r="K141" s="6">
        <v>2</v>
      </c>
      <c r="L141" s="29">
        <v>40267</v>
      </c>
      <c r="M141" s="29">
        <v>41274</v>
      </c>
      <c r="N141" s="6" t="s">
        <v>22</v>
      </c>
      <c r="O141" s="9">
        <v>2010</v>
      </c>
      <c r="P141" s="10" t="s">
        <v>30</v>
      </c>
      <c r="Q141" s="26">
        <v>174000</v>
      </c>
      <c r="R141" s="8">
        <f t="shared" si="4"/>
        <v>43500</v>
      </c>
      <c r="S141" s="19">
        <f t="shared" si="5"/>
        <v>130500</v>
      </c>
    </row>
    <row r="142" spans="1:19" ht="121.5" thickBot="1" thickTop="1">
      <c r="A142">
        <v>1</v>
      </c>
      <c r="B142" s="7" t="s">
        <v>1081</v>
      </c>
      <c r="C142" s="7" t="s">
        <v>181</v>
      </c>
      <c r="D142" s="7" t="s">
        <v>365</v>
      </c>
      <c r="E142" s="7" t="s">
        <v>192</v>
      </c>
      <c r="F142" s="7" t="s">
        <v>1076</v>
      </c>
      <c r="G142" s="7" t="s">
        <v>1077</v>
      </c>
      <c r="H142" s="6" t="s">
        <v>608</v>
      </c>
      <c r="I142" s="6" t="s">
        <v>609</v>
      </c>
      <c r="J142" s="6" t="s">
        <v>612</v>
      </c>
      <c r="K142" s="6">
        <v>3</v>
      </c>
      <c r="L142" s="29">
        <v>40330</v>
      </c>
      <c r="M142" s="29">
        <v>41486</v>
      </c>
      <c r="N142" s="6" t="s">
        <v>805</v>
      </c>
      <c r="O142" s="9">
        <v>2010</v>
      </c>
      <c r="P142" s="10" t="s">
        <v>30</v>
      </c>
      <c r="Q142" s="26">
        <v>230000</v>
      </c>
      <c r="R142" s="8">
        <f t="shared" si="4"/>
        <v>57500</v>
      </c>
      <c r="S142" s="19">
        <f t="shared" si="5"/>
        <v>172500</v>
      </c>
    </row>
    <row r="143" spans="1:19" ht="91.5" thickBot="1" thickTop="1">
      <c r="A143">
        <v>1</v>
      </c>
      <c r="B143" s="7" t="s">
        <v>1081</v>
      </c>
      <c r="C143" s="7" t="s">
        <v>181</v>
      </c>
      <c r="D143" s="7" t="s">
        <v>365</v>
      </c>
      <c r="E143" s="7" t="s">
        <v>877</v>
      </c>
      <c r="F143" s="7" t="s">
        <v>880</v>
      </c>
      <c r="G143" s="7" t="s">
        <v>1088</v>
      </c>
      <c r="H143" s="6" t="s">
        <v>608</v>
      </c>
      <c r="I143" s="6" t="s">
        <v>609</v>
      </c>
      <c r="J143" s="6" t="s">
        <v>612</v>
      </c>
      <c r="K143" s="6">
        <v>3</v>
      </c>
      <c r="L143" s="31">
        <v>40330</v>
      </c>
      <c r="M143" s="31">
        <v>41426</v>
      </c>
      <c r="N143" s="6" t="s">
        <v>805</v>
      </c>
      <c r="O143" s="9">
        <v>2010</v>
      </c>
      <c r="P143" s="10" t="s">
        <v>30</v>
      </c>
      <c r="Q143" s="26">
        <v>127069.8</v>
      </c>
      <c r="R143" s="8">
        <f t="shared" si="4"/>
        <v>31767.45</v>
      </c>
      <c r="S143" s="19">
        <f t="shared" si="5"/>
        <v>95302.35</v>
      </c>
    </row>
    <row r="144" spans="1:19" ht="91.5" thickBot="1" thickTop="1">
      <c r="A144">
        <v>1</v>
      </c>
      <c r="B144" s="7" t="s">
        <v>1081</v>
      </c>
      <c r="C144" s="7" t="s">
        <v>181</v>
      </c>
      <c r="D144" s="7" t="s">
        <v>365</v>
      </c>
      <c r="E144" s="7" t="s">
        <v>877</v>
      </c>
      <c r="F144" s="7" t="s">
        <v>880</v>
      </c>
      <c r="G144" s="7" t="s">
        <v>1088</v>
      </c>
      <c r="H144" s="6" t="s">
        <v>608</v>
      </c>
      <c r="I144" s="6" t="s">
        <v>609</v>
      </c>
      <c r="J144" s="6" t="s">
        <v>612</v>
      </c>
      <c r="K144" s="6">
        <v>3</v>
      </c>
      <c r="L144" s="31">
        <v>40330</v>
      </c>
      <c r="M144" s="31">
        <v>41426</v>
      </c>
      <c r="N144" s="6" t="s">
        <v>805</v>
      </c>
      <c r="O144" s="9">
        <v>2010</v>
      </c>
      <c r="P144" s="10" t="s">
        <v>30</v>
      </c>
      <c r="Q144" s="26">
        <v>211486.8</v>
      </c>
      <c r="R144" s="8">
        <f t="shared" si="4"/>
        <v>52871.7</v>
      </c>
      <c r="S144" s="19">
        <f t="shared" si="5"/>
        <v>158615.09999999998</v>
      </c>
    </row>
    <row r="145" spans="1:19" ht="121.5" thickBot="1" thickTop="1">
      <c r="A145">
        <v>1</v>
      </c>
      <c r="B145" s="7" t="s">
        <v>898</v>
      </c>
      <c r="C145" s="7" t="s">
        <v>363</v>
      </c>
      <c r="D145" s="7" t="s">
        <v>365</v>
      </c>
      <c r="E145" s="7" t="s">
        <v>154</v>
      </c>
      <c r="F145" s="7" t="s">
        <v>718</v>
      </c>
      <c r="G145" s="7" t="s">
        <v>719</v>
      </c>
      <c r="H145" s="6" t="s">
        <v>608</v>
      </c>
      <c r="I145" s="6" t="s">
        <v>610</v>
      </c>
      <c r="J145" s="6" t="s">
        <v>613</v>
      </c>
      <c r="K145" s="6">
        <v>3</v>
      </c>
      <c r="L145" s="29">
        <v>40269</v>
      </c>
      <c r="M145" s="29">
        <v>41091</v>
      </c>
      <c r="N145" s="6" t="s">
        <v>22</v>
      </c>
      <c r="O145" s="9">
        <v>2010</v>
      </c>
      <c r="P145" s="10" t="s">
        <v>30</v>
      </c>
      <c r="Q145" s="26">
        <v>152000</v>
      </c>
      <c r="R145" s="8">
        <f aca="true" t="shared" si="6" ref="R145:R200">Q145*0.25</f>
        <v>38000</v>
      </c>
      <c r="S145" s="19">
        <f aca="true" t="shared" si="7" ref="S145:S200">Q145*0.75</f>
        <v>114000</v>
      </c>
    </row>
    <row r="146" spans="1:19" ht="136.5" thickBot="1" thickTop="1">
      <c r="A146">
        <v>1</v>
      </c>
      <c r="B146" s="7" t="s">
        <v>944</v>
      </c>
      <c r="C146" s="7" t="s">
        <v>337</v>
      </c>
      <c r="D146" s="7" t="s">
        <v>183</v>
      </c>
      <c r="E146" s="7" t="s">
        <v>703</v>
      </c>
      <c r="F146" s="7" t="s">
        <v>718</v>
      </c>
      <c r="G146" s="7" t="s">
        <v>719</v>
      </c>
      <c r="H146" s="6" t="s">
        <v>608</v>
      </c>
      <c r="I146" s="6" t="s">
        <v>609</v>
      </c>
      <c r="J146" s="6" t="s">
        <v>619</v>
      </c>
      <c r="K146" s="6">
        <v>3</v>
      </c>
      <c r="L146" s="29">
        <v>40269</v>
      </c>
      <c r="M146" s="29">
        <v>41091</v>
      </c>
      <c r="N146" s="6" t="s">
        <v>22</v>
      </c>
      <c r="O146" s="9">
        <v>2010</v>
      </c>
      <c r="P146" s="10" t="s">
        <v>30</v>
      </c>
      <c r="Q146" s="26">
        <v>95000</v>
      </c>
      <c r="R146" s="8">
        <f t="shared" si="6"/>
        <v>23750</v>
      </c>
      <c r="S146" s="19">
        <f t="shared" si="7"/>
        <v>71250</v>
      </c>
    </row>
    <row r="147" spans="1:19" ht="91.5" thickBot="1" thickTop="1">
      <c r="A147">
        <v>1</v>
      </c>
      <c r="B147" s="7" t="s">
        <v>431</v>
      </c>
      <c r="C147" s="7" t="s">
        <v>337</v>
      </c>
      <c r="D147" s="7" t="s">
        <v>365</v>
      </c>
      <c r="E147" s="7" t="s">
        <v>539</v>
      </c>
      <c r="F147" s="7" t="s">
        <v>833</v>
      </c>
      <c r="G147" s="7" t="s">
        <v>848</v>
      </c>
      <c r="H147" s="6" t="s">
        <v>608</v>
      </c>
      <c r="I147" s="6" t="s">
        <v>609</v>
      </c>
      <c r="J147" s="6" t="s">
        <v>612</v>
      </c>
      <c r="K147" s="6">
        <v>3</v>
      </c>
      <c r="L147" s="31">
        <v>39944</v>
      </c>
      <c r="M147" s="31">
        <v>41013</v>
      </c>
      <c r="N147" s="6" t="s">
        <v>621</v>
      </c>
      <c r="O147" s="9">
        <v>2009</v>
      </c>
      <c r="P147" s="10" t="s">
        <v>30</v>
      </c>
      <c r="Q147" s="26">
        <v>328500</v>
      </c>
      <c r="R147" s="8">
        <f t="shared" si="6"/>
        <v>82125</v>
      </c>
      <c r="S147" s="19">
        <f t="shared" si="7"/>
        <v>246375</v>
      </c>
    </row>
    <row r="148" spans="1:19" ht="91.5" thickBot="1" thickTop="1">
      <c r="A148">
        <v>1</v>
      </c>
      <c r="B148" s="7" t="s">
        <v>418</v>
      </c>
      <c r="C148" s="7" t="s">
        <v>672</v>
      </c>
      <c r="D148" s="7" t="s">
        <v>365</v>
      </c>
      <c r="E148" s="7" t="s">
        <v>420</v>
      </c>
      <c r="F148" s="7" t="s">
        <v>833</v>
      </c>
      <c r="G148" s="7" t="s">
        <v>848</v>
      </c>
      <c r="H148" s="6" t="s">
        <v>608</v>
      </c>
      <c r="I148" s="6" t="s">
        <v>610</v>
      </c>
      <c r="J148" s="6" t="s">
        <v>613</v>
      </c>
      <c r="K148" s="6">
        <v>3</v>
      </c>
      <c r="L148" s="31">
        <v>39944</v>
      </c>
      <c r="M148" s="31">
        <v>41013</v>
      </c>
      <c r="N148" s="6" t="s">
        <v>621</v>
      </c>
      <c r="O148" s="9">
        <v>2009</v>
      </c>
      <c r="P148" s="10" t="s">
        <v>30</v>
      </c>
      <c r="Q148" s="26">
        <v>200082</v>
      </c>
      <c r="R148" s="8">
        <f t="shared" si="6"/>
        <v>50020.5</v>
      </c>
      <c r="S148" s="19">
        <f t="shared" si="7"/>
        <v>150061.5</v>
      </c>
    </row>
    <row r="149" spans="1:19" ht="136.5" thickBot="1" thickTop="1">
      <c r="A149">
        <v>1</v>
      </c>
      <c r="B149" s="7" t="s">
        <v>616</v>
      </c>
      <c r="C149" s="7" t="s">
        <v>363</v>
      </c>
      <c r="D149" s="7" t="s">
        <v>365</v>
      </c>
      <c r="E149" s="7" t="s">
        <v>299</v>
      </c>
      <c r="F149" s="7" t="s">
        <v>833</v>
      </c>
      <c r="G149" s="7" t="s">
        <v>848</v>
      </c>
      <c r="H149" s="6" t="s">
        <v>32</v>
      </c>
      <c r="I149" s="6" t="s">
        <v>609</v>
      </c>
      <c r="J149" s="6" t="s">
        <v>612</v>
      </c>
      <c r="K149" s="6">
        <v>3</v>
      </c>
      <c r="L149" s="31">
        <v>39944</v>
      </c>
      <c r="M149" s="31">
        <v>41013</v>
      </c>
      <c r="N149" s="6" t="s">
        <v>621</v>
      </c>
      <c r="O149" s="9">
        <v>2009</v>
      </c>
      <c r="P149" s="10" t="s">
        <v>30</v>
      </c>
      <c r="Q149" s="26">
        <v>848020</v>
      </c>
      <c r="R149" s="8">
        <f t="shared" si="6"/>
        <v>212005</v>
      </c>
      <c r="S149" s="19">
        <f t="shared" si="7"/>
        <v>636015</v>
      </c>
    </row>
    <row r="150" spans="1:19" ht="121.5" thickBot="1" thickTop="1">
      <c r="A150">
        <v>1</v>
      </c>
      <c r="B150" s="7" t="s">
        <v>418</v>
      </c>
      <c r="C150" s="7" t="s">
        <v>672</v>
      </c>
      <c r="D150" s="7" t="s">
        <v>365</v>
      </c>
      <c r="E150" s="7" t="s">
        <v>67</v>
      </c>
      <c r="F150" s="7" t="s">
        <v>585</v>
      </c>
      <c r="G150" s="7" t="s">
        <v>586</v>
      </c>
      <c r="H150" s="6" t="s">
        <v>608</v>
      </c>
      <c r="I150" s="6" t="s">
        <v>610</v>
      </c>
      <c r="J150" s="6" t="s">
        <v>613</v>
      </c>
      <c r="K150" s="6">
        <v>1</v>
      </c>
      <c r="L150" s="29">
        <v>40269</v>
      </c>
      <c r="M150" s="29">
        <v>41275</v>
      </c>
      <c r="N150" s="6" t="s">
        <v>22</v>
      </c>
      <c r="O150" s="9">
        <v>2010</v>
      </c>
      <c r="P150" s="10" t="s">
        <v>30</v>
      </c>
      <c r="Q150" s="26">
        <v>240500</v>
      </c>
      <c r="R150" s="8">
        <f t="shared" si="6"/>
        <v>60125</v>
      </c>
      <c r="S150" s="19">
        <f t="shared" si="7"/>
        <v>180375</v>
      </c>
    </row>
    <row r="151" spans="1:19" ht="76.5" thickBot="1" thickTop="1">
      <c r="A151">
        <v>1</v>
      </c>
      <c r="B151" s="7" t="s">
        <v>209</v>
      </c>
      <c r="C151" s="7" t="s">
        <v>672</v>
      </c>
      <c r="D151" s="7" t="s">
        <v>365</v>
      </c>
      <c r="E151" s="7" t="s">
        <v>1006</v>
      </c>
      <c r="F151" s="7" t="s">
        <v>198</v>
      </c>
      <c r="G151" s="7" t="s">
        <v>832</v>
      </c>
      <c r="H151" s="6" t="s">
        <v>608</v>
      </c>
      <c r="I151" s="6" t="s">
        <v>610</v>
      </c>
      <c r="J151" s="6" t="s">
        <v>613</v>
      </c>
      <c r="K151" s="6">
        <v>2</v>
      </c>
      <c r="L151" s="31">
        <v>39910</v>
      </c>
      <c r="M151" s="31">
        <v>41005</v>
      </c>
      <c r="N151" s="6" t="s">
        <v>621</v>
      </c>
      <c r="O151" s="9">
        <v>2009</v>
      </c>
      <c r="P151" s="10" t="s">
        <v>30</v>
      </c>
      <c r="Q151" s="26">
        <v>150000</v>
      </c>
      <c r="R151" s="8">
        <f t="shared" si="6"/>
        <v>37500</v>
      </c>
      <c r="S151" s="19">
        <f t="shared" si="7"/>
        <v>112500</v>
      </c>
    </row>
    <row r="152" spans="1:19" ht="211.5" thickBot="1" thickTop="1">
      <c r="A152">
        <v>1</v>
      </c>
      <c r="B152" s="7" t="s">
        <v>1079</v>
      </c>
      <c r="C152" s="7" t="s">
        <v>181</v>
      </c>
      <c r="D152" s="7" t="s">
        <v>365</v>
      </c>
      <c r="E152" s="7" t="s">
        <v>347</v>
      </c>
      <c r="F152" s="7" t="s">
        <v>1076</v>
      </c>
      <c r="G152" s="7" t="s">
        <v>1077</v>
      </c>
      <c r="H152" s="6" t="s">
        <v>608</v>
      </c>
      <c r="I152" s="6" t="s">
        <v>610</v>
      </c>
      <c r="J152" s="6" t="s">
        <v>613</v>
      </c>
      <c r="K152" s="6">
        <v>3</v>
      </c>
      <c r="L152" s="29">
        <v>40330</v>
      </c>
      <c r="M152" s="29">
        <v>41486</v>
      </c>
      <c r="N152" s="6" t="s">
        <v>805</v>
      </c>
      <c r="O152" s="9">
        <v>2010</v>
      </c>
      <c r="P152" s="10" t="s">
        <v>30</v>
      </c>
      <c r="Q152" s="26">
        <v>200000</v>
      </c>
      <c r="R152" s="8">
        <f t="shared" si="6"/>
        <v>50000</v>
      </c>
      <c r="S152" s="19">
        <f t="shared" si="7"/>
        <v>150000</v>
      </c>
    </row>
    <row r="153" spans="1:19" ht="76.5" thickBot="1" thickTop="1">
      <c r="A153">
        <v>1</v>
      </c>
      <c r="B153" s="7" t="s">
        <v>841</v>
      </c>
      <c r="C153" s="7" t="s">
        <v>339</v>
      </c>
      <c r="D153" s="7" t="s">
        <v>365</v>
      </c>
      <c r="E153" s="7" t="s">
        <v>530</v>
      </c>
      <c r="F153" s="7" t="s">
        <v>790</v>
      </c>
      <c r="G153" s="7" t="s">
        <v>789</v>
      </c>
      <c r="H153" s="6" t="s">
        <v>608</v>
      </c>
      <c r="I153" s="6" t="s">
        <v>609</v>
      </c>
      <c r="J153" s="6" t="s">
        <v>842</v>
      </c>
      <c r="K153" s="6">
        <v>4</v>
      </c>
      <c r="L153" s="31">
        <v>39948</v>
      </c>
      <c r="M153" s="31">
        <v>41044</v>
      </c>
      <c r="N153" s="6" t="s">
        <v>621</v>
      </c>
      <c r="O153" s="9">
        <v>2009</v>
      </c>
      <c r="P153" s="10" t="s">
        <v>30</v>
      </c>
      <c r="Q153" s="26">
        <v>252600</v>
      </c>
      <c r="R153" s="8">
        <f t="shared" si="6"/>
        <v>63150</v>
      </c>
      <c r="S153" s="19">
        <f t="shared" si="7"/>
        <v>189450</v>
      </c>
    </row>
    <row r="154" spans="1:19" ht="121.5" thickBot="1" thickTop="1">
      <c r="A154">
        <v>1</v>
      </c>
      <c r="B154" s="7" t="s">
        <v>777</v>
      </c>
      <c r="C154" s="7" t="s">
        <v>181</v>
      </c>
      <c r="D154" s="7" t="s">
        <v>365</v>
      </c>
      <c r="E154" s="7" t="s">
        <v>152</v>
      </c>
      <c r="F154" s="7" t="s">
        <v>792</v>
      </c>
      <c r="G154" s="7" t="s">
        <v>791</v>
      </c>
      <c r="H154" s="6" t="s">
        <v>608</v>
      </c>
      <c r="I154" s="6" t="s">
        <v>610</v>
      </c>
      <c r="J154" s="6" t="s">
        <v>613</v>
      </c>
      <c r="K154" s="6">
        <v>4</v>
      </c>
      <c r="L154" s="31">
        <v>39910</v>
      </c>
      <c r="M154" s="31">
        <v>41006</v>
      </c>
      <c r="N154" s="6" t="s">
        <v>621</v>
      </c>
      <c r="O154" s="9">
        <v>2009</v>
      </c>
      <c r="P154" s="10" t="s">
        <v>30</v>
      </c>
      <c r="Q154" s="26">
        <v>428572</v>
      </c>
      <c r="R154" s="8">
        <f t="shared" si="6"/>
        <v>107143</v>
      </c>
      <c r="S154" s="19">
        <f t="shared" si="7"/>
        <v>321429</v>
      </c>
    </row>
    <row r="155" spans="1:19" ht="106.5" thickBot="1" thickTop="1">
      <c r="A155">
        <v>1</v>
      </c>
      <c r="B155" s="7" t="s">
        <v>639</v>
      </c>
      <c r="C155" s="7" t="s">
        <v>181</v>
      </c>
      <c r="D155" s="7" t="s">
        <v>365</v>
      </c>
      <c r="E155" s="7" t="s">
        <v>27</v>
      </c>
      <c r="F155" s="7" t="s">
        <v>133</v>
      </c>
      <c r="G155" s="7" t="s">
        <v>132</v>
      </c>
      <c r="H155" s="6" t="s">
        <v>608</v>
      </c>
      <c r="I155" s="6" t="s">
        <v>610</v>
      </c>
      <c r="J155" s="6" t="s">
        <v>613</v>
      </c>
      <c r="K155" s="6">
        <v>2</v>
      </c>
      <c r="L155" s="31">
        <v>39937</v>
      </c>
      <c r="M155" s="31">
        <v>40847</v>
      </c>
      <c r="N155" s="6" t="s">
        <v>621</v>
      </c>
      <c r="O155" s="9">
        <v>2009</v>
      </c>
      <c r="P155" s="10" t="s">
        <v>30</v>
      </c>
      <c r="Q155" s="26">
        <v>300000</v>
      </c>
      <c r="R155" s="8">
        <f t="shared" si="6"/>
        <v>75000</v>
      </c>
      <c r="S155" s="19">
        <f t="shared" si="7"/>
        <v>225000</v>
      </c>
    </row>
    <row r="156" spans="1:19" ht="106.5" thickBot="1" thickTop="1">
      <c r="A156">
        <v>1</v>
      </c>
      <c r="B156" s="7" t="s">
        <v>639</v>
      </c>
      <c r="C156" s="7" t="s">
        <v>181</v>
      </c>
      <c r="D156" s="7" t="s">
        <v>365</v>
      </c>
      <c r="E156" s="7" t="s">
        <v>325</v>
      </c>
      <c r="F156" s="7" t="s">
        <v>880</v>
      </c>
      <c r="G156" s="7" t="s">
        <v>1088</v>
      </c>
      <c r="H156" s="6" t="s">
        <v>608</v>
      </c>
      <c r="I156" s="6" t="s">
        <v>610</v>
      </c>
      <c r="J156" s="6" t="s">
        <v>613</v>
      </c>
      <c r="K156" s="6">
        <v>3</v>
      </c>
      <c r="L156" s="31">
        <v>40330</v>
      </c>
      <c r="M156" s="31">
        <v>41426</v>
      </c>
      <c r="N156" s="6" t="s">
        <v>805</v>
      </c>
      <c r="O156" s="9">
        <v>2010</v>
      </c>
      <c r="P156" s="10" t="s">
        <v>30</v>
      </c>
      <c r="Q156" s="26">
        <v>127000</v>
      </c>
      <c r="R156" s="8">
        <f t="shared" si="6"/>
        <v>31750</v>
      </c>
      <c r="S156" s="19">
        <f t="shared" si="7"/>
        <v>95250</v>
      </c>
    </row>
    <row r="157" spans="1:19" ht="106.5" thickBot="1" thickTop="1">
      <c r="A157">
        <v>1</v>
      </c>
      <c r="B157" s="7" t="s">
        <v>639</v>
      </c>
      <c r="C157" s="7" t="s">
        <v>181</v>
      </c>
      <c r="D157" s="7" t="s">
        <v>365</v>
      </c>
      <c r="E157" s="7" t="s">
        <v>325</v>
      </c>
      <c r="F157" s="7" t="s">
        <v>880</v>
      </c>
      <c r="G157" s="7" t="s">
        <v>1088</v>
      </c>
      <c r="H157" s="6" t="s">
        <v>608</v>
      </c>
      <c r="I157" s="6" t="s">
        <v>610</v>
      </c>
      <c r="J157" s="6" t="s">
        <v>613</v>
      </c>
      <c r="K157" s="6">
        <v>3</v>
      </c>
      <c r="L157" s="31">
        <v>40330</v>
      </c>
      <c r="M157" s="31">
        <v>41426</v>
      </c>
      <c r="N157" s="6" t="s">
        <v>805</v>
      </c>
      <c r="O157" s="9">
        <v>2010</v>
      </c>
      <c r="P157" s="10" t="s">
        <v>30</v>
      </c>
      <c r="Q157" s="26">
        <v>180000</v>
      </c>
      <c r="R157" s="8">
        <f t="shared" si="6"/>
        <v>45000</v>
      </c>
      <c r="S157" s="19">
        <f t="shared" si="7"/>
        <v>135000</v>
      </c>
    </row>
    <row r="158" spans="2:19" ht="106.5" thickBot="1" thickTop="1">
      <c r="B158" s="7" t="s">
        <v>639</v>
      </c>
      <c r="C158" s="7" t="s">
        <v>181</v>
      </c>
      <c r="D158" s="7" t="s">
        <v>365</v>
      </c>
      <c r="E158" s="7" t="s">
        <v>325</v>
      </c>
      <c r="F158" s="7" t="s">
        <v>880</v>
      </c>
      <c r="G158" s="7" t="s">
        <v>1088</v>
      </c>
      <c r="H158" s="6" t="s">
        <v>608</v>
      </c>
      <c r="I158" s="6" t="s">
        <v>610</v>
      </c>
      <c r="J158" s="6" t="s">
        <v>613</v>
      </c>
      <c r="K158" s="6">
        <v>3</v>
      </c>
      <c r="L158" s="31">
        <v>40330</v>
      </c>
      <c r="M158" s="31">
        <v>41426</v>
      </c>
      <c r="N158" s="6" t="s">
        <v>805</v>
      </c>
      <c r="O158" s="9">
        <v>2010</v>
      </c>
      <c r="P158" s="10" t="s">
        <v>30</v>
      </c>
      <c r="Q158" s="26">
        <v>70000</v>
      </c>
      <c r="R158" s="8">
        <f t="shared" si="6"/>
        <v>17500</v>
      </c>
      <c r="S158" s="19">
        <f t="shared" si="7"/>
        <v>52500</v>
      </c>
    </row>
    <row r="159" spans="1:19" ht="106.5" thickBot="1" thickTop="1">
      <c r="A159">
        <v>1</v>
      </c>
      <c r="B159" s="7" t="s">
        <v>639</v>
      </c>
      <c r="C159" s="7" t="s">
        <v>181</v>
      </c>
      <c r="D159" s="7" t="s">
        <v>365</v>
      </c>
      <c r="E159" s="7" t="s">
        <v>325</v>
      </c>
      <c r="F159" s="7" t="s">
        <v>880</v>
      </c>
      <c r="G159" s="7" t="s">
        <v>1088</v>
      </c>
      <c r="H159" s="6" t="s">
        <v>608</v>
      </c>
      <c r="I159" s="6" t="s">
        <v>610</v>
      </c>
      <c r="J159" s="6" t="s">
        <v>613</v>
      </c>
      <c r="K159" s="6">
        <v>3</v>
      </c>
      <c r="L159" s="31">
        <v>40330</v>
      </c>
      <c r="M159" s="31">
        <v>41426</v>
      </c>
      <c r="N159" s="6" t="s">
        <v>805</v>
      </c>
      <c r="O159" s="9">
        <v>2010</v>
      </c>
      <c r="P159" s="10" t="s">
        <v>30</v>
      </c>
      <c r="Q159" s="26">
        <v>423000</v>
      </c>
      <c r="R159" s="8">
        <f t="shared" si="6"/>
        <v>105750</v>
      </c>
      <c r="S159" s="19">
        <f t="shared" si="7"/>
        <v>317250</v>
      </c>
    </row>
    <row r="160" spans="1:19" ht="106.5" thickBot="1" thickTop="1">
      <c r="A160">
        <v>1</v>
      </c>
      <c r="B160" s="7" t="s">
        <v>639</v>
      </c>
      <c r="C160" s="7" t="s">
        <v>181</v>
      </c>
      <c r="D160" s="7" t="s">
        <v>365</v>
      </c>
      <c r="E160" s="7" t="s">
        <v>325</v>
      </c>
      <c r="F160" s="7" t="s">
        <v>880</v>
      </c>
      <c r="G160" s="7" t="s">
        <v>1088</v>
      </c>
      <c r="H160" s="6" t="s">
        <v>608</v>
      </c>
      <c r="I160" s="6" t="s">
        <v>610</v>
      </c>
      <c r="J160" s="6" t="s">
        <v>613</v>
      </c>
      <c r="K160" s="6">
        <v>3</v>
      </c>
      <c r="L160" s="31">
        <v>40330</v>
      </c>
      <c r="M160" s="31">
        <v>41426</v>
      </c>
      <c r="N160" s="6" t="s">
        <v>805</v>
      </c>
      <c r="O160" s="9">
        <v>2010</v>
      </c>
      <c r="P160" s="10" t="s">
        <v>30</v>
      </c>
      <c r="Q160" s="26">
        <v>110000</v>
      </c>
      <c r="R160" s="8">
        <f t="shared" si="6"/>
        <v>27500</v>
      </c>
      <c r="S160" s="19">
        <f t="shared" si="7"/>
        <v>82500</v>
      </c>
    </row>
    <row r="161" spans="1:19" ht="106.5" thickBot="1" thickTop="1">
      <c r="A161">
        <v>1</v>
      </c>
      <c r="B161" s="7" t="s">
        <v>639</v>
      </c>
      <c r="C161" s="7" t="s">
        <v>181</v>
      </c>
      <c r="D161" s="7" t="s">
        <v>365</v>
      </c>
      <c r="E161" s="7" t="s">
        <v>325</v>
      </c>
      <c r="F161" s="7" t="s">
        <v>880</v>
      </c>
      <c r="G161" s="7" t="s">
        <v>1088</v>
      </c>
      <c r="H161" s="6" t="s">
        <v>608</v>
      </c>
      <c r="I161" s="6" t="s">
        <v>610</v>
      </c>
      <c r="J161" s="6" t="s">
        <v>613</v>
      </c>
      <c r="K161" s="6">
        <v>3</v>
      </c>
      <c r="L161" s="31">
        <v>40330</v>
      </c>
      <c r="M161" s="31">
        <v>41426</v>
      </c>
      <c r="N161" s="6" t="s">
        <v>805</v>
      </c>
      <c r="O161" s="9">
        <v>2010</v>
      </c>
      <c r="P161" s="10" t="s">
        <v>30</v>
      </c>
      <c r="Q161" s="26">
        <v>105000</v>
      </c>
      <c r="R161" s="8">
        <f t="shared" si="6"/>
        <v>26250</v>
      </c>
      <c r="S161" s="19">
        <f t="shared" si="7"/>
        <v>78750</v>
      </c>
    </row>
    <row r="162" spans="1:19" ht="106.5" thickBot="1" thickTop="1">
      <c r="A162">
        <v>1</v>
      </c>
      <c r="B162" s="7" t="s">
        <v>639</v>
      </c>
      <c r="C162" s="7" t="s">
        <v>181</v>
      </c>
      <c r="D162" s="7" t="s">
        <v>365</v>
      </c>
      <c r="E162" s="7" t="s">
        <v>325</v>
      </c>
      <c r="F162" s="7" t="s">
        <v>880</v>
      </c>
      <c r="G162" s="7" t="s">
        <v>1088</v>
      </c>
      <c r="H162" s="6" t="s">
        <v>608</v>
      </c>
      <c r="I162" s="6" t="s">
        <v>610</v>
      </c>
      <c r="J162" s="6" t="s">
        <v>613</v>
      </c>
      <c r="K162" s="6">
        <v>3</v>
      </c>
      <c r="L162" s="31">
        <v>40330</v>
      </c>
      <c r="M162" s="31">
        <v>41426</v>
      </c>
      <c r="N162" s="6" t="s">
        <v>805</v>
      </c>
      <c r="O162" s="9">
        <v>2010</v>
      </c>
      <c r="P162" s="10" t="s">
        <v>30</v>
      </c>
      <c r="Q162" s="26">
        <v>55000</v>
      </c>
      <c r="R162" s="8">
        <f t="shared" si="6"/>
        <v>13750</v>
      </c>
      <c r="S162" s="19">
        <f t="shared" si="7"/>
        <v>41250</v>
      </c>
    </row>
    <row r="163" spans="1:19" ht="91.5" thickBot="1" thickTop="1">
      <c r="A163">
        <v>1</v>
      </c>
      <c r="B163" s="7" t="s">
        <v>542</v>
      </c>
      <c r="C163" s="7" t="s">
        <v>181</v>
      </c>
      <c r="D163" s="7" t="s">
        <v>365</v>
      </c>
      <c r="E163" s="7" t="s">
        <v>205</v>
      </c>
      <c r="F163" s="7" t="s">
        <v>140</v>
      </c>
      <c r="G163" s="7" t="s">
        <v>139</v>
      </c>
      <c r="H163" s="6" t="s">
        <v>608</v>
      </c>
      <c r="I163" s="6" t="s">
        <v>610</v>
      </c>
      <c r="J163" s="6" t="s">
        <v>613</v>
      </c>
      <c r="K163" s="6">
        <v>3</v>
      </c>
      <c r="L163" s="31">
        <v>39917</v>
      </c>
      <c r="M163" s="31">
        <v>41013</v>
      </c>
      <c r="N163" s="6" t="s">
        <v>621</v>
      </c>
      <c r="O163" s="9">
        <v>2009</v>
      </c>
      <c r="P163" s="10" t="s">
        <v>30</v>
      </c>
      <c r="Q163" s="26">
        <v>215000</v>
      </c>
      <c r="R163" s="8">
        <f t="shared" si="6"/>
        <v>53750</v>
      </c>
      <c r="S163" s="19">
        <f t="shared" si="7"/>
        <v>161250</v>
      </c>
    </row>
    <row r="164" spans="1:19" ht="136.5" thickBot="1" thickTop="1">
      <c r="A164">
        <v>1</v>
      </c>
      <c r="B164" s="7" t="s">
        <v>542</v>
      </c>
      <c r="C164" s="7" t="s">
        <v>181</v>
      </c>
      <c r="D164" s="7" t="s">
        <v>365</v>
      </c>
      <c r="E164" s="7" t="s">
        <v>772</v>
      </c>
      <c r="F164" s="7" t="s">
        <v>136</v>
      </c>
      <c r="G164" s="7" t="s">
        <v>135</v>
      </c>
      <c r="H164" s="6" t="s">
        <v>608</v>
      </c>
      <c r="I164" s="6" t="s">
        <v>610</v>
      </c>
      <c r="J164" s="6" t="s">
        <v>613</v>
      </c>
      <c r="K164" s="6">
        <v>3</v>
      </c>
      <c r="L164" s="31">
        <v>39917</v>
      </c>
      <c r="M164" s="31">
        <v>40968</v>
      </c>
      <c r="N164" s="6" t="s">
        <v>621</v>
      </c>
      <c r="O164" s="9">
        <v>2009</v>
      </c>
      <c r="P164" s="10" t="s">
        <v>30</v>
      </c>
      <c r="Q164" s="26">
        <v>380263</v>
      </c>
      <c r="R164" s="8">
        <f t="shared" si="6"/>
        <v>95065.75</v>
      </c>
      <c r="S164" s="19">
        <f t="shared" si="7"/>
        <v>285197.25</v>
      </c>
    </row>
    <row r="165" spans="1:19" ht="151.5" thickBot="1" thickTop="1">
      <c r="A165">
        <v>1</v>
      </c>
      <c r="B165" s="7" t="s">
        <v>542</v>
      </c>
      <c r="C165" s="7" t="s">
        <v>181</v>
      </c>
      <c r="D165" s="7" t="s">
        <v>365</v>
      </c>
      <c r="E165" s="7" t="s">
        <v>68</v>
      </c>
      <c r="F165" s="7" t="s">
        <v>985</v>
      </c>
      <c r="G165" s="7" t="s">
        <v>986</v>
      </c>
      <c r="H165" s="6" t="s">
        <v>32</v>
      </c>
      <c r="I165" s="6" t="s">
        <v>610</v>
      </c>
      <c r="J165" s="6" t="s">
        <v>613</v>
      </c>
      <c r="K165" s="6">
        <v>3</v>
      </c>
      <c r="L165" s="29">
        <v>40269</v>
      </c>
      <c r="M165" s="29">
        <v>41455</v>
      </c>
      <c r="N165" s="6" t="s">
        <v>22</v>
      </c>
      <c r="O165" s="9">
        <v>2010</v>
      </c>
      <c r="P165" s="10" t="s">
        <v>30</v>
      </c>
      <c r="Q165" s="26">
        <v>930189</v>
      </c>
      <c r="R165" s="8">
        <f t="shared" si="6"/>
        <v>232547.25</v>
      </c>
      <c r="S165" s="19">
        <f t="shared" si="7"/>
        <v>697641.75</v>
      </c>
    </row>
    <row r="166" spans="1:19" ht="136.5" thickBot="1" thickTop="1">
      <c r="A166">
        <v>1</v>
      </c>
      <c r="B166" s="7" t="s">
        <v>542</v>
      </c>
      <c r="C166" s="7" t="s">
        <v>181</v>
      </c>
      <c r="D166" s="7" t="s">
        <v>365</v>
      </c>
      <c r="E166" s="7" t="s">
        <v>69</v>
      </c>
      <c r="F166" s="7" t="s">
        <v>987</v>
      </c>
      <c r="G166" s="7" t="s">
        <v>988</v>
      </c>
      <c r="H166" s="6" t="s">
        <v>608</v>
      </c>
      <c r="I166" s="6" t="s">
        <v>610</v>
      </c>
      <c r="J166" s="6" t="s">
        <v>613</v>
      </c>
      <c r="K166" s="6">
        <v>4</v>
      </c>
      <c r="L166" s="29">
        <v>40330</v>
      </c>
      <c r="M166" s="29">
        <v>41152</v>
      </c>
      <c r="N166" s="6" t="s">
        <v>22</v>
      </c>
      <c r="O166" s="9">
        <v>2010</v>
      </c>
      <c r="P166" s="10" t="s">
        <v>30</v>
      </c>
      <c r="Q166" s="26">
        <v>313156.85</v>
      </c>
      <c r="R166" s="8">
        <f t="shared" si="6"/>
        <v>78289.2125</v>
      </c>
      <c r="S166" s="19">
        <f t="shared" si="7"/>
        <v>234867.63749999998</v>
      </c>
    </row>
    <row r="167" spans="1:19" ht="166.5" thickBot="1" thickTop="1">
      <c r="A167">
        <v>1</v>
      </c>
      <c r="B167" s="7" t="s">
        <v>542</v>
      </c>
      <c r="C167" s="7" t="s">
        <v>181</v>
      </c>
      <c r="D167" s="7" t="s">
        <v>365</v>
      </c>
      <c r="E167" s="7" t="s">
        <v>165</v>
      </c>
      <c r="F167" s="7" t="s">
        <v>471</v>
      </c>
      <c r="G167" s="7" t="s">
        <v>472</v>
      </c>
      <c r="H167" s="6" t="s">
        <v>608</v>
      </c>
      <c r="I167" s="6" t="s">
        <v>610</v>
      </c>
      <c r="J167" s="6" t="s">
        <v>613</v>
      </c>
      <c r="K167" s="6">
        <v>2</v>
      </c>
      <c r="L167" s="29">
        <v>40357</v>
      </c>
      <c r="M167" s="29">
        <v>41453</v>
      </c>
      <c r="N167" s="6" t="s">
        <v>805</v>
      </c>
      <c r="O167" s="9">
        <v>2010</v>
      </c>
      <c r="P167" s="10" t="s">
        <v>30</v>
      </c>
      <c r="Q167" s="26">
        <v>145302.8</v>
      </c>
      <c r="R167" s="8">
        <f t="shared" si="6"/>
        <v>36325.7</v>
      </c>
      <c r="S167" s="19">
        <f t="shared" si="7"/>
        <v>108977.09999999999</v>
      </c>
    </row>
    <row r="168" spans="1:19" ht="106.5" thickBot="1" thickTop="1">
      <c r="A168">
        <v>1</v>
      </c>
      <c r="B168" s="7" t="s">
        <v>542</v>
      </c>
      <c r="C168" s="7" t="s">
        <v>181</v>
      </c>
      <c r="D168" s="7" t="s">
        <v>365</v>
      </c>
      <c r="E168" s="7" t="s">
        <v>100</v>
      </c>
      <c r="F168" s="7" t="s">
        <v>1076</v>
      </c>
      <c r="G168" s="7" t="s">
        <v>1077</v>
      </c>
      <c r="H168" s="6" t="s">
        <v>608</v>
      </c>
      <c r="I168" s="6" t="s">
        <v>610</v>
      </c>
      <c r="J168" s="6" t="s">
        <v>613</v>
      </c>
      <c r="K168" s="6">
        <v>3</v>
      </c>
      <c r="L168" s="29">
        <v>40330</v>
      </c>
      <c r="M168" s="29">
        <v>41486</v>
      </c>
      <c r="N168" s="6" t="s">
        <v>805</v>
      </c>
      <c r="O168" s="9">
        <v>2010</v>
      </c>
      <c r="P168" s="10" t="s">
        <v>30</v>
      </c>
      <c r="Q168" s="26">
        <f>200000</f>
        <v>200000</v>
      </c>
      <c r="R168" s="8">
        <f t="shared" si="6"/>
        <v>50000</v>
      </c>
      <c r="S168" s="19">
        <f t="shared" si="7"/>
        <v>150000</v>
      </c>
    </row>
    <row r="169" spans="1:19" ht="106.5" thickBot="1" thickTop="1">
      <c r="A169">
        <v>1</v>
      </c>
      <c r="B169" s="7" t="s">
        <v>542</v>
      </c>
      <c r="C169" s="7" t="s">
        <v>181</v>
      </c>
      <c r="D169" s="7" t="s">
        <v>365</v>
      </c>
      <c r="E169" s="7" t="s">
        <v>925</v>
      </c>
      <c r="F169" s="7" t="s">
        <v>803</v>
      </c>
      <c r="G169" s="7" t="s">
        <v>804</v>
      </c>
      <c r="H169" s="6" t="s">
        <v>608</v>
      </c>
      <c r="I169" s="6" t="s">
        <v>610</v>
      </c>
      <c r="J169" s="6" t="s">
        <v>613</v>
      </c>
      <c r="K169" s="6">
        <v>3</v>
      </c>
      <c r="L169" s="29">
        <v>40269</v>
      </c>
      <c r="M169" s="29">
        <v>41365</v>
      </c>
      <c r="N169" s="6" t="s">
        <v>805</v>
      </c>
      <c r="O169" s="9">
        <v>2010</v>
      </c>
      <c r="P169" s="10" t="s">
        <v>30</v>
      </c>
      <c r="Q169" s="26">
        <v>98000</v>
      </c>
      <c r="R169" s="8">
        <f t="shared" si="6"/>
        <v>24500</v>
      </c>
      <c r="S169" s="19">
        <f t="shared" si="7"/>
        <v>73500</v>
      </c>
    </row>
    <row r="170" spans="1:19" ht="151.5" thickBot="1" thickTop="1">
      <c r="A170">
        <v>1</v>
      </c>
      <c r="B170" s="7" t="s">
        <v>476</v>
      </c>
      <c r="C170" s="7" t="s">
        <v>181</v>
      </c>
      <c r="D170" s="7" t="s">
        <v>365</v>
      </c>
      <c r="E170" s="7" t="s">
        <v>698</v>
      </c>
      <c r="F170" s="7" t="s">
        <v>1076</v>
      </c>
      <c r="G170" s="7" t="s">
        <v>1077</v>
      </c>
      <c r="H170" s="6" t="s">
        <v>608</v>
      </c>
      <c r="I170" s="6" t="s">
        <v>610</v>
      </c>
      <c r="J170" s="6" t="s">
        <v>613</v>
      </c>
      <c r="K170" s="6">
        <v>3</v>
      </c>
      <c r="L170" s="29">
        <v>40330</v>
      </c>
      <c r="M170" s="29">
        <v>41486</v>
      </c>
      <c r="N170" s="6" t="s">
        <v>805</v>
      </c>
      <c r="O170" s="9">
        <v>2010</v>
      </c>
      <c r="P170" s="10" t="s">
        <v>30</v>
      </c>
      <c r="Q170" s="26">
        <v>100000</v>
      </c>
      <c r="R170" s="8">
        <f t="shared" si="6"/>
        <v>25000</v>
      </c>
      <c r="S170" s="19">
        <f t="shared" si="7"/>
        <v>75000</v>
      </c>
    </row>
    <row r="171" spans="1:19" ht="106.5" thickBot="1" thickTop="1">
      <c r="A171">
        <v>1</v>
      </c>
      <c r="B171" s="7" t="s">
        <v>379</v>
      </c>
      <c r="C171" s="7" t="s">
        <v>675</v>
      </c>
      <c r="D171" s="7" t="s">
        <v>365</v>
      </c>
      <c r="E171" s="7" t="s">
        <v>773</v>
      </c>
      <c r="F171" s="7" t="s">
        <v>136</v>
      </c>
      <c r="G171" s="7" t="s">
        <v>135</v>
      </c>
      <c r="H171" s="6" t="s">
        <v>608</v>
      </c>
      <c r="I171" s="6" t="s">
        <v>610</v>
      </c>
      <c r="J171" s="6" t="s">
        <v>613</v>
      </c>
      <c r="K171" s="6">
        <v>3</v>
      </c>
      <c r="L171" s="31">
        <v>39917</v>
      </c>
      <c r="M171" s="31">
        <v>40968</v>
      </c>
      <c r="N171" s="6" t="s">
        <v>621</v>
      </c>
      <c r="O171" s="9">
        <v>2009</v>
      </c>
      <c r="P171" s="10" t="s">
        <v>30</v>
      </c>
      <c r="Q171" s="26">
        <v>250070</v>
      </c>
      <c r="R171" s="8">
        <f t="shared" si="6"/>
        <v>62517.5</v>
      </c>
      <c r="S171" s="19">
        <f t="shared" si="7"/>
        <v>187552.5</v>
      </c>
    </row>
    <row r="172" spans="1:19" ht="106.5" thickBot="1" thickTop="1">
      <c r="A172">
        <v>1</v>
      </c>
      <c r="B172" s="7" t="s">
        <v>978</v>
      </c>
      <c r="C172" s="7" t="s">
        <v>675</v>
      </c>
      <c r="D172" s="7" t="s">
        <v>365</v>
      </c>
      <c r="E172" s="7" t="s">
        <v>994</v>
      </c>
      <c r="F172" s="7" t="s">
        <v>834</v>
      </c>
      <c r="G172" s="7" t="s">
        <v>141</v>
      </c>
      <c r="H172" s="6" t="s">
        <v>608</v>
      </c>
      <c r="I172" s="6" t="s">
        <v>609</v>
      </c>
      <c r="J172" s="6" t="s">
        <v>612</v>
      </c>
      <c r="K172" s="6">
        <v>3</v>
      </c>
      <c r="L172" s="31">
        <v>39951</v>
      </c>
      <c r="M172" s="31">
        <v>41047</v>
      </c>
      <c r="N172" s="6" t="s">
        <v>621</v>
      </c>
      <c r="O172" s="9">
        <v>2009</v>
      </c>
      <c r="P172" s="10" t="s">
        <v>30</v>
      </c>
      <c r="Q172" s="26">
        <v>150000.51</v>
      </c>
      <c r="R172" s="8">
        <f t="shared" si="6"/>
        <v>37500.1275</v>
      </c>
      <c r="S172" s="19">
        <f t="shared" si="7"/>
        <v>112500.3825</v>
      </c>
    </row>
    <row r="173" spans="1:19" ht="136.5" thickBot="1" thickTop="1">
      <c r="A173">
        <v>1</v>
      </c>
      <c r="B173" s="7" t="s">
        <v>460</v>
      </c>
      <c r="C173" s="7" t="s">
        <v>675</v>
      </c>
      <c r="D173" s="7" t="s">
        <v>365</v>
      </c>
      <c r="E173" s="7" t="s">
        <v>625</v>
      </c>
      <c r="F173" s="7" t="s">
        <v>803</v>
      </c>
      <c r="G173" s="7" t="s">
        <v>804</v>
      </c>
      <c r="H173" s="6" t="s">
        <v>608</v>
      </c>
      <c r="I173" s="6" t="s">
        <v>609</v>
      </c>
      <c r="J173" s="6" t="s">
        <v>619</v>
      </c>
      <c r="K173" s="6">
        <v>3</v>
      </c>
      <c r="L173" s="29">
        <v>40269</v>
      </c>
      <c r="M173" s="29">
        <v>41365</v>
      </c>
      <c r="N173" s="6" t="s">
        <v>805</v>
      </c>
      <c r="O173" s="9">
        <v>2010</v>
      </c>
      <c r="P173" s="10" t="s">
        <v>30</v>
      </c>
      <c r="Q173" s="26">
        <v>201067</v>
      </c>
      <c r="R173" s="8">
        <f t="shared" si="6"/>
        <v>50266.75</v>
      </c>
      <c r="S173" s="19">
        <f t="shared" si="7"/>
        <v>150800.25</v>
      </c>
    </row>
    <row r="174" spans="1:19" ht="106.5" thickBot="1" thickTop="1">
      <c r="A174">
        <v>1</v>
      </c>
      <c r="B174" s="7" t="s">
        <v>457</v>
      </c>
      <c r="C174" s="7" t="s">
        <v>675</v>
      </c>
      <c r="D174" s="7" t="s">
        <v>365</v>
      </c>
      <c r="E174" s="7" t="s">
        <v>541</v>
      </c>
      <c r="F174" s="7" t="s">
        <v>803</v>
      </c>
      <c r="G174" s="7" t="s">
        <v>804</v>
      </c>
      <c r="H174" s="6" t="s">
        <v>608</v>
      </c>
      <c r="I174" s="6" t="s">
        <v>609</v>
      </c>
      <c r="J174" s="6" t="s">
        <v>619</v>
      </c>
      <c r="K174" s="6">
        <v>3</v>
      </c>
      <c r="L174" s="29">
        <v>40269</v>
      </c>
      <c r="M174" s="29">
        <v>41365</v>
      </c>
      <c r="N174" s="6" t="s">
        <v>805</v>
      </c>
      <c r="O174" s="9">
        <v>2010</v>
      </c>
      <c r="P174" s="10" t="s">
        <v>30</v>
      </c>
      <c r="Q174" s="26">
        <v>403100</v>
      </c>
      <c r="R174" s="8">
        <f t="shared" si="6"/>
        <v>100775</v>
      </c>
      <c r="S174" s="19">
        <f t="shared" si="7"/>
        <v>302325</v>
      </c>
    </row>
    <row r="175" spans="1:19" ht="106.5" thickBot="1" thickTop="1">
      <c r="A175">
        <v>1</v>
      </c>
      <c r="B175" s="7" t="s">
        <v>463</v>
      </c>
      <c r="C175" s="7" t="s">
        <v>675</v>
      </c>
      <c r="D175" s="7" t="s">
        <v>365</v>
      </c>
      <c r="E175" s="7" t="s">
        <v>301</v>
      </c>
      <c r="F175" s="7" t="s">
        <v>803</v>
      </c>
      <c r="G175" s="7" t="s">
        <v>804</v>
      </c>
      <c r="H175" s="6" t="s">
        <v>608</v>
      </c>
      <c r="I175" s="6" t="s">
        <v>609</v>
      </c>
      <c r="J175" s="6" t="s">
        <v>611</v>
      </c>
      <c r="K175" s="6">
        <v>3</v>
      </c>
      <c r="L175" s="29">
        <v>40269</v>
      </c>
      <c r="M175" s="29">
        <v>41365</v>
      </c>
      <c r="N175" s="6" t="s">
        <v>805</v>
      </c>
      <c r="O175" s="9">
        <v>2010</v>
      </c>
      <c r="P175" s="10" t="s">
        <v>30</v>
      </c>
      <c r="Q175" s="26">
        <v>190000</v>
      </c>
      <c r="R175" s="8">
        <f t="shared" si="6"/>
        <v>47500</v>
      </c>
      <c r="S175" s="19">
        <f t="shared" si="7"/>
        <v>142500</v>
      </c>
    </row>
    <row r="176" spans="1:19" ht="196.5" thickBot="1" thickTop="1">
      <c r="A176">
        <v>1</v>
      </c>
      <c r="B176" s="7" t="s">
        <v>845</v>
      </c>
      <c r="C176" s="7" t="s">
        <v>181</v>
      </c>
      <c r="D176" s="7" t="s">
        <v>365</v>
      </c>
      <c r="E176" s="7" t="s">
        <v>153</v>
      </c>
      <c r="F176" s="7" t="s">
        <v>792</v>
      </c>
      <c r="G176" s="7" t="s">
        <v>791</v>
      </c>
      <c r="H176" s="6" t="s">
        <v>608</v>
      </c>
      <c r="I176" s="6" t="s">
        <v>610</v>
      </c>
      <c r="J176" s="6" t="s">
        <v>613</v>
      </c>
      <c r="K176" s="6">
        <v>4</v>
      </c>
      <c r="L176" s="31">
        <v>39910</v>
      </c>
      <c r="M176" s="31">
        <v>41006</v>
      </c>
      <c r="N176" s="6" t="s">
        <v>621</v>
      </c>
      <c r="O176" s="9">
        <v>2009</v>
      </c>
      <c r="P176" s="10" t="s">
        <v>30</v>
      </c>
      <c r="Q176" s="26">
        <v>428572</v>
      </c>
      <c r="R176" s="8">
        <f t="shared" si="6"/>
        <v>107143</v>
      </c>
      <c r="S176" s="19">
        <f t="shared" si="7"/>
        <v>321429</v>
      </c>
    </row>
    <row r="177" spans="1:19" ht="121.5" thickBot="1" thickTop="1">
      <c r="A177">
        <v>1</v>
      </c>
      <c r="B177" s="7" t="s">
        <v>939</v>
      </c>
      <c r="C177" s="7" t="s">
        <v>677</v>
      </c>
      <c r="D177" s="7" t="s">
        <v>365</v>
      </c>
      <c r="E177" s="7" t="s">
        <v>950</v>
      </c>
      <c r="F177" s="7" t="s">
        <v>970</v>
      </c>
      <c r="G177" s="7" t="s">
        <v>969</v>
      </c>
      <c r="H177" s="6" t="s">
        <v>608</v>
      </c>
      <c r="I177" s="6" t="s">
        <v>609</v>
      </c>
      <c r="J177" s="6" t="s">
        <v>612</v>
      </c>
      <c r="K177" s="6">
        <v>2</v>
      </c>
      <c r="L177" s="29">
        <v>40232</v>
      </c>
      <c r="M177" s="29">
        <v>41144</v>
      </c>
      <c r="N177" s="6" t="s">
        <v>22</v>
      </c>
      <c r="O177" s="9">
        <v>2010</v>
      </c>
      <c r="P177" s="10" t="s">
        <v>30</v>
      </c>
      <c r="Q177" s="26">
        <v>81081</v>
      </c>
      <c r="R177" s="8">
        <f t="shared" si="6"/>
        <v>20270.25</v>
      </c>
      <c r="S177" s="19">
        <f t="shared" si="7"/>
        <v>60810.75</v>
      </c>
    </row>
    <row r="178" spans="1:19" ht="91.5" thickBot="1" thickTop="1">
      <c r="A178">
        <v>1</v>
      </c>
      <c r="B178" s="7" t="s">
        <v>977</v>
      </c>
      <c r="C178" s="7" t="s">
        <v>363</v>
      </c>
      <c r="D178" s="7" t="s">
        <v>365</v>
      </c>
      <c r="E178" s="7" t="s">
        <v>102</v>
      </c>
      <c r="F178" s="7" t="s">
        <v>833</v>
      </c>
      <c r="G178" s="7" t="s">
        <v>848</v>
      </c>
      <c r="H178" s="6" t="s">
        <v>608</v>
      </c>
      <c r="I178" s="6" t="s">
        <v>609</v>
      </c>
      <c r="J178" s="6" t="s">
        <v>612</v>
      </c>
      <c r="K178" s="6">
        <v>3</v>
      </c>
      <c r="L178" s="31">
        <v>39944</v>
      </c>
      <c r="M178" s="31">
        <v>41013</v>
      </c>
      <c r="N178" s="6" t="s">
        <v>621</v>
      </c>
      <c r="O178" s="9">
        <v>2009</v>
      </c>
      <c r="P178" s="10" t="s">
        <v>30</v>
      </c>
      <c r="Q178" s="26">
        <v>198900</v>
      </c>
      <c r="R178" s="8">
        <f t="shared" si="6"/>
        <v>49725</v>
      </c>
      <c r="S178" s="19">
        <f t="shared" si="7"/>
        <v>149175</v>
      </c>
    </row>
    <row r="179" spans="1:19" ht="106.5" thickBot="1" thickTop="1">
      <c r="A179">
        <v>1</v>
      </c>
      <c r="B179" s="7" t="s">
        <v>206</v>
      </c>
      <c r="C179" s="7" t="s">
        <v>363</v>
      </c>
      <c r="D179" s="7" t="s">
        <v>365</v>
      </c>
      <c r="E179" s="7" t="s">
        <v>336</v>
      </c>
      <c r="F179" s="7" t="s">
        <v>134</v>
      </c>
      <c r="G179" s="7" t="s">
        <v>438</v>
      </c>
      <c r="H179" s="6" t="s">
        <v>608</v>
      </c>
      <c r="I179" s="6" t="s">
        <v>609</v>
      </c>
      <c r="J179" s="6" t="s">
        <v>612</v>
      </c>
      <c r="K179" s="6">
        <v>2</v>
      </c>
      <c r="L179" s="31">
        <v>39944</v>
      </c>
      <c r="M179" s="31">
        <v>40847</v>
      </c>
      <c r="N179" s="6" t="s">
        <v>621</v>
      </c>
      <c r="O179" s="9">
        <v>2009</v>
      </c>
      <c r="P179" s="10" t="s">
        <v>30</v>
      </c>
      <c r="Q179" s="26">
        <v>90000</v>
      </c>
      <c r="R179" s="8">
        <f t="shared" si="6"/>
        <v>22500</v>
      </c>
      <c r="S179" s="19">
        <f t="shared" si="7"/>
        <v>67500</v>
      </c>
    </row>
    <row r="180" spans="1:19" ht="91.5" thickBot="1" thickTop="1">
      <c r="A180">
        <v>1</v>
      </c>
      <c r="B180" s="7" t="s">
        <v>615</v>
      </c>
      <c r="C180" s="7" t="s">
        <v>363</v>
      </c>
      <c r="D180" s="7" t="s">
        <v>365</v>
      </c>
      <c r="E180" s="7" t="s">
        <v>917</v>
      </c>
      <c r="F180" s="7" t="s">
        <v>1092</v>
      </c>
      <c r="G180" s="7" t="s">
        <v>1091</v>
      </c>
      <c r="H180" s="6" t="s">
        <v>608</v>
      </c>
      <c r="I180" s="6" t="s">
        <v>609</v>
      </c>
      <c r="J180" s="6" t="s">
        <v>611</v>
      </c>
      <c r="K180" s="6">
        <v>1</v>
      </c>
      <c r="L180" s="31">
        <v>39918</v>
      </c>
      <c r="M180" s="31">
        <v>40831</v>
      </c>
      <c r="N180" s="6" t="s">
        <v>621</v>
      </c>
      <c r="O180" s="9">
        <v>2009</v>
      </c>
      <c r="P180" s="10" t="s">
        <v>30</v>
      </c>
      <c r="Q180" s="26">
        <v>140000</v>
      </c>
      <c r="R180" s="8">
        <f t="shared" si="6"/>
        <v>35000</v>
      </c>
      <c r="S180" s="19">
        <f t="shared" si="7"/>
        <v>105000</v>
      </c>
    </row>
    <row r="181" spans="1:19" ht="121.5" thickBot="1" thickTop="1">
      <c r="A181">
        <v>1</v>
      </c>
      <c r="B181" s="7" t="s">
        <v>615</v>
      </c>
      <c r="C181" s="7" t="s">
        <v>363</v>
      </c>
      <c r="D181" s="7" t="s">
        <v>365</v>
      </c>
      <c r="E181" s="7" t="s">
        <v>906</v>
      </c>
      <c r="F181" s="7" t="s">
        <v>198</v>
      </c>
      <c r="G181" s="7" t="s">
        <v>832</v>
      </c>
      <c r="H181" s="6" t="s">
        <v>608</v>
      </c>
      <c r="I181" s="6" t="s">
        <v>609</v>
      </c>
      <c r="J181" s="6" t="s">
        <v>611</v>
      </c>
      <c r="K181" s="6">
        <v>2</v>
      </c>
      <c r="L181" s="31">
        <v>39910</v>
      </c>
      <c r="M181" s="31">
        <v>41005</v>
      </c>
      <c r="N181" s="6" t="s">
        <v>621</v>
      </c>
      <c r="O181" s="9">
        <v>2009</v>
      </c>
      <c r="P181" s="10" t="s">
        <v>30</v>
      </c>
      <c r="Q181" s="26">
        <v>155000</v>
      </c>
      <c r="R181" s="8">
        <f t="shared" si="6"/>
        <v>38750</v>
      </c>
      <c r="S181" s="19">
        <f t="shared" si="7"/>
        <v>116250</v>
      </c>
    </row>
    <row r="182" spans="1:19" ht="106.5" thickBot="1" thickTop="1">
      <c r="A182">
        <v>1</v>
      </c>
      <c r="B182" s="7" t="s">
        <v>615</v>
      </c>
      <c r="C182" s="7" t="s">
        <v>363</v>
      </c>
      <c r="D182" s="7" t="s">
        <v>365</v>
      </c>
      <c r="E182" s="7" t="s">
        <v>592</v>
      </c>
      <c r="F182" s="7" t="s">
        <v>521</v>
      </c>
      <c r="G182" s="7" t="s">
        <v>520</v>
      </c>
      <c r="H182" s="6" t="s">
        <v>608</v>
      </c>
      <c r="I182" s="6" t="s">
        <v>609</v>
      </c>
      <c r="J182" s="6" t="s">
        <v>611</v>
      </c>
      <c r="K182" s="6">
        <v>3</v>
      </c>
      <c r="L182" s="31">
        <v>39918</v>
      </c>
      <c r="M182" s="31">
        <v>40831</v>
      </c>
      <c r="N182" s="6" t="s">
        <v>621</v>
      </c>
      <c r="O182" s="9">
        <v>2009</v>
      </c>
      <c r="P182" s="10" t="s">
        <v>30</v>
      </c>
      <c r="Q182" s="26">
        <v>180000</v>
      </c>
      <c r="R182" s="8">
        <f t="shared" si="6"/>
        <v>45000</v>
      </c>
      <c r="S182" s="19">
        <f t="shared" si="7"/>
        <v>135000</v>
      </c>
    </row>
    <row r="183" spans="1:19" ht="151.5" thickBot="1" thickTop="1">
      <c r="A183">
        <v>1</v>
      </c>
      <c r="B183" s="7" t="s">
        <v>615</v>
      </c>
      <c r="C183" s="7" t="s">
        <v>363</v>
      </c>
      <c r="D183" s="7" t="s">
        <v>365</v>
      </c>
      <c r="E183" s="7" t="s">
        <v>282</v>
      </c>
      <c r="F183" s="7" t="s">
        <v>788</v>
      </c>
      <c r="G183" s="7" t="s">
        <v>779</v>
      </c>
      <c r="H183" s="6" t="s">
        <v>32</v>
      </c>
      <c r="I183" s="6" t="s">
        <v>609</v>
      </c>
      <c r="J183" s="6" t="s">
        <v>611</v>
      </c>
      <c r="K183" s="6">
        <v>4</v>
      </c>
      <c r="L183" s="31">
        <v>39910</v>
      </c>
      <c r="M183" s="31">
        <v>41006</v>
      </c>
      <c r="N183" s="6" t="s">
        <v>621</v>
      </c>
      <c r="O183" s="9">
        <v>2009</v>
      </c>
      <c r="P183" s="10" t="s">
        <v>30</v>
      </c>
      <c r="Q183" s="26">
        <v>555000</v>
      </c>
      <c r="R183" s="8">
        <f t="shared" si="6"/>
        <v>138750</v>
      </c>
      <c r="S183" s="19">
        <f t="shared" si="7"/>
        <v>416250</v>
      </c>
    </row>
    <row r="184" spans="1:19" ht="121.5" thickBot="1" thickTop="1">
      <c r="A184">
        <v>1</v>
      </c>
      <c r="B184" s="7" t="s">
        <v>615</v>
      </c>
      <c r="C184" s="7" t="s">
        <v>363</v>
      </c>
      <c r="D184" s="7" t="s">
        <v>365</v>
      </c>
      <c r="E184" s="7" t="s">
        <v>70</v>
      </c>
      <c r="F184" s="7" t="s">
        <v>585</v>
      </c>
      <c r="G184" s="7" t="s">
        <v>586</v>
      </c>
      <c r="H184" s="6" t="s">
        <v>608</v>
      </c>
      <c r="I184" s="6" t="s">
        <v>609</v>
      </c>
      <c r="J184" s="6" t="s">
        <v>611</v>
      </c>
      <c r="K184" s="6">
        <v>1</v>
      </c>
      <c r="L184" s="29">
        <v>40269</v>
      </c>
      <c r="M184" s="29">
        <v>41275</v>
      </c>
      <c r="N184" s="6" t="s">
        <v>22</v>
      </c>
      <c r="O184" s="9">
        <v>2010</v>
      </c>
      <c r="P184" s="10" t="s">
        <v>30</v>
      </c>
      <c r="Q184" s="26">
        <v>240500</v>
      </c>
      <c r="R184" s="8">
        <f t="shared" si="6"/>
        <v>60125</v>
      </c>
      <c r="S184" s="19">
        <f t="shared" si="7"/>
        <v>180375</v>
      </c>
    </row>
    <row r="185" spans="1:19" ht="121.5" thickBot="1" thickTop="1">
      <c r="A185">
        <v>1</v>
      </c>
      <c r="B185" s="7" t="s">
        <v>615</v>
      </c>
      <c r="C185" s="7" t="s">
        <v>363</v>
      </c>
      <c r="D185" s="7" t="s">
        <v>365</v>
      </c>
      <c r="E185" s="7" t="s">
        <v>317</v>
      </c>
      <c r="F185" s="7" t="s">
        <v>469</v>
      </c>
      <c r="G185" s="7" t="s">
        <v>470</v>
      </c>
      <c r="H185" s="6" t="s">
        <v>608</v>
      </c>
      <c r="I185" s="6" t="s">
        <v>609</v>
      </c>
      <c r="J185" s="6" t="s">
        <v>611</v>
      </c>
      <c r="K185" s="6">
        <v>2</v>
      </c>
      <c r="L185" s="29">
        <v>40357</v>
      </c>
      <c r="M185" s="29">
        <v>41453</v>
      </c>
      <c r="N185" s="6" t="s">
        <v>805</v>
      </c>
      <c r="O185" s="9">
        <v>2010</v>
      </c>
      <c r="P185" s="10" t="s">
        <v>30</v>
      </c>
      <c r="Q185" s="26">
        <v>224000</v>
      </c>
      <c r="R185" s="8">
        <f t="shared" si="6"/>
        <v>56000</v>
      </c>
      <c r="S185" s="48">
        <f t="shared" si="7"/>
        <v>168000</v>
      </c>
    </row>
    <row r="186" spans="1:19" ht="106.5" thickBot="1" thickTop="1">
      <c r="A186">
        <v>1</v>
      </c>
      <c r="B186" s="7" t="s">
        <v>830</v>
      </c>
      <c r="C186" s="7" t="s">
        <v>363</v>
      </c>
      <c r="D186" s="7" t="s">
        <v>365</v>
      </c>
      <c r="E186" s="7" t="s">
        <v>721</v>
      </c>
      <c r="F186" s="7" t="s">
        <v>198</v>
      </c>
      <c r="G186" s="7" t="s">
        <v>832</v>
      </c>
      <c r="H186" s="6" t="s">
        <v>608</v>
      </c>
      <c r="I186" s="6" t="s">
        <v>609</v>
      </c>
      <c r="J186" s="6" t="s">
        <v>612</v>
      </c>
      <c r="K186" s="6">
        <v>2</v>
      </c>
      <c r="L186" s="31">
        <v>39910</v>
      </c>
      <c r="M186" s="31">
        <v>41005</v>
      </c>
      <c r="N186" s="6" t="s">
        <v>621</v>
      </c>
      <c r="O186" s="9">
        <v>2009</v>
      </c>
      <c r="P186" s="10" t="s">
        <v>30</v>
      </c>
      <c r="Q186" s="26">
        <v>120000</v>
      </c>
      <c r="R186" s="8">
        <f t="shared" si="6"/>
        <v>30000</v>
      </c>
      <c r="S186" s="19">
        <f t="shared" si="7"/>
        <v>90000</v>
      </c>
    </row>
    <row r="187" spans="1:19" ht="151.5" thickBot="1" thickTop="1">
      <c r="A187">
        <v>1</v>
      </c>
      <c r="B187" s="7" t="s">
        <v>830</v>
      </c>
      <c r="C187" s="7" t="s">
        <v>363</v>
      </c>
      <c r="D187" s="7" t="s">
        <v>365</v>
      </c>
      <c r="E187" s="7" t="s">
        <v>806</v>
      </c>
      <c r="F187" s="7" t="s">
        <v>970</v>
      </c>
      <c r="G187" s="7" t="s">
        <v>969</v>
      </c>
      <c r="H187" s="6" t="s">
        <v>32</v>
      </c>
      <c r="I187" s="6" t="s">
        <v>609</v>
      </c>
      <c r="J187" s="6" t="s">
        <v>612</v>
      </c>
      <c r="K187" s="6">
        <v>2</v>
      </c>
      <c r="L187" s="29">
        <v>40232</v>
      </c>
      <c r="M187" s="29">
        <v>41144</v>
      </c>
      <c r="N187" s="6" t="s">
        <v>22</v>
      </c>
      <c r="O187" s="9">
        <v>2010</v>
      </c>
      <c r="P187" s="10" t="s">
        <v>30</v>
      </c>
      <c r="Q187" s="26">
        <v>296512</v>
      </c>
      <c r="R187" s="8">
        <f t="shared" si="6"/>
        <v>74128</v>
      </c>
      <c r="S187" s="19">
        <f t="shared" si="7"/>
        <v>222384</v>
      </c>
    </row>
    <row r="188" spans="1:19" ht="91.5" thickBot="1" thickTop="1">
      <c r="A188">
        <v>1</v>
      </c>
      <c r="B188" s="7" t="s">
        <v>830</v>
      </c>
      <c r="C188" s="7" t="s">
        <v>363</v>
      </c>
      <c r="D188" s="7" t="s">
        <v>365</v>
      </c>
      <c r="E188" s="7" t="s">
        <v>598</v>
      </c>
      <c r="F188" s="7" t="s">
        <v>469</v>
      </c>
      <c r="G188" s="7" t="s">
        <v>470</v>
      </c>
      <c r="H188" s="6" t="s">
        <v>608</v>
      </c>
      <c r="I188" s="6" t="s">
        <v>609</v>
      </c>
      <c r="J188" s="6" t="s">
        <v>612</v>
      </c>
      <c r="K188" s="6">
        <v>2</v>
      </c>
      <c r="L188" s="29">
        <v>40357</v>
      </c>
      <c r="M188" s="29">
        <v>41453</v>
      </c>
      <c r="N188" s="6" t="s">
        <v>805</v>
      </c>
      <c r="O188" s="9">
        <v>2010</v>
      </c>
      <c r="P188" s="10" t="s">
        <v>30</v>
      </c>
      <c r="Q188" s="26">
        <v>0</v>
      </c>
      <c r="R188" s="8">
        <f t="shared" si="6"/>
        <v>0</v>
      </c>
      <c r="S188" s="48">
        <f t="shared" si="7"/>
        <v>0</v>
      </c>
    </row>
    <row r="189" spans="1:19" ht="91.5" thickBot="1" thickTop="1">
      <c r="A189">
        <v>1</v>
      </c>
      <c r="B189" s="7" t="s">
        <v>830</v>
      </c>
      <c r="C189" s="7" t="s">
        <v>363</v>
      </c>
      <c r="D189" s="7" t="s">
        <v>365</v>
      </c>
      <c r="E189" s="7" t="s">
        <v>323</v>
      </c>
      <c r="F189" s="7" t="s">
        <v>803</v>
      </c>
      <c r="G189" s="7" t="s">
        <v>804</v>
      </c>
      <c r="H189" s="6" t="s">
        <v>608</v>
      </c>
      <c r="I189" s="6" t="s">
        <v>609</v>
      </c>
      <c r="J189" s="6" t="s">
        <v>612</v>
      </c>
      <c r="K189" s="6">
        <v>3</v>
      </c>
      <c r="L189" s="29">
        <v>40269</v>
      </c>
      <c r="M189" s="29">
        <v>41365</v>
      </c>
      <c r="N189" s="6" t="s">
        <v>805</v>
      </c>
      <c r="O189" s="9">
        <v>2010</v>
      </c>
      <c r="P189" s="10" t="s">
        <v>30</v>
      </c>
      <c r="Q189" s="26">
        <v>100000</v>
      </c>
      <c r="R189" s="8">
        <f t="shared" si="6"/>
        <v>25000</v>
      </c>
      <c r="S189" s="19">
        <f t="shared" si="7"/>
        <v>75000</v>
      </c>
    </row>
    <row r="190" spans="1:19" ht="91.5" thickBot="1" thickTop="1">
      <c r="A190">
        <v>1</v>
      </c>
      <c r="B190" s="7" t="s">
        <v>616</v>
      </c>
      <c r="C190" s="7" t="s">
        <v>363</v>
      </c>
      <c r="D190" s="7" t="s">
        <v>365</v>
      </c>
      <c r="E190" s="7" t="s">
        <v>184</v>
      </c>
      <c r="F190" s="7" t="s">
        <v>1092</v>
      </c>
      <c r="G190" s="7" t="s">
        <v>1091</v>
      </c>
      <c r="H190" s="6" t="s">
        <v>608</v>
      </c>
      <c r="I190" s="6" t="s">
        <v>609</v>
      </c>
      <c r="J190" s="6" t="s">
        <v>612</v>
      </c>
      <c r="K190" s="6">
        <v>1</v>
      </c>
      <c r="L190" s="31">
        <v>39918</v>
      </c>
      <c r="M190" s="31">
        <v>40831</v>
      </c>
      <c r="N190" s="6" t="s">
        <v>621</v>
      </c>
      <c r="O190" s="9">
        <v>2009</v>
      </c>
      <c r="P190" s="10" t="s">
        <v>30</v>
      </c>
      <c r="Q190" s="26">
        <v>271000</v>
      </c>
      <c r="R190" s="8">
        <f t="shared" si="6"/>
        <v>67750</v>
      </c>
      <c r="S190" s="19">
        <f t="shared" si="7"/>
        <v>203250</v>
      </c>
    </row>
    <row r="191" spans="1:19" ht="91.5" thickBot="1" thickTop="1">
      <c r="A191">
        <v>1</v>
      </c>
      <c r="B191" s="7" t="s">
        <v>616</v>
      </c>
      <c r="C191" s="7" t="s">
        <v>363</v>
      </c>
      <c r="D191" s="7" t="s">
        <v>365</v>
      </c>
      <c r="E191" s="7" t="s">
        <v>967</v>
      </c>
      <c r="F191" s="7" t="s">
        <v>1090</v>
      </c>
      <c r="G191" s="7" t="s">
        <v>1089</v>
      </c>
      <c r="H191" s="6" t="s">
        <v>608</v>
      </c>
      <c r="I191" s="6" t="s">
        <v>609</v>
      </c>
      <c r="J191" s="6" t="s">
        <v>612</v>
      </c>
      <c r="K191" s="6">
        <v>1</v>
      </c>
      <c r="L191" s="31">
        <v>39918</v>
      </c>
      <c r="M191" s="31">
        <v>41013</v>
      </c>
      <c r="N191" s="6" t="s">
        <v>621</v>
      </c>
      <c r="O191" s="9">
        <v>2009</v>
      </c>
      <c r="P191" s="10" t="s">
        <v>30</v>
      </c>
      <c r="Q191" s="26">
        <v>200000</v>
      </c>
      <c r="R191" s="8">
        <f t="shared" si="6"/>
        <v>50000</v>
      </c>
      <c r="S191" s="19">
        <f t="shared" si="7"/>
        <v>150000</v>
      </c>
    </row>
    <row r="192" spans="1:19" ht="91.5" thickBot="1" thickTop="1">
      <c r="A192">
        <v>1</v>
      </c>
      <c r="B192" s="7" t="s">
        <v>977</v>
      </c>
      <c r="C192" s="7" t="s">
        <v>363</v>
      </c>
      <c r="D192" s="7" t="s">
        <v>365</v>
      </c>
      <c r="E192" s="7" t="s">
        <v>962</v>
      </c>
      <c r="F192" s="7" t="s">
        <v>834</v>
      </c>
      <c r="G192" s="7" t="s">
        <v>141</v>
      </c>
      <c r="H192" s="6" t="s">
        <v>608</v>
      </c>
      <c r="I192" s="6" t="s">
        <v>609</v>
      </c>
      <c r="J192" s="6" t="s">
        <v>612</v>
      </c>
      <c r="K192" s="6">
        <v>3</v>
      </c>
      <c r="L192" s="31">
        <v>39951</v>
      </c>
      <c r="M192" s="31">
        <v>41047</v>
      </c>
      <c r="N192" s="6" t="s">
        <v>621</v>
      </c>
      <c r="O192" s="9">
        <v>2009</v>
      </c>
      <c r="P192" s="10" t="s">
        <v>30</v>
      </c>
      <c r="Q192" s="26">
        <v>100000</v>
      </c>
      <c r="R192" s="8">
        <f t="shared" si="6"/>
        <v>25000</v>
      </c>
      <c r="S192" s="19">
        <f t="shared" si="7"/>
        <v>75000</v>
      </c>
    </row>
    <row r="193" spans="1:19" ht="91.5" thickBot="1" thickTop="1">
      <c r="A193">
        <v>1</v>
      </c>
      <c r="B193" s="7" t="s">
        <v>977</v>
      </c>
      <c r="C193" s="7" t="s">
        <v>363</v>
      </c>
      <c r="D193" s="7" t="s">
        <v>365</v>
      </c>
      <c r="E193" s="7" t="s">
        <v>326</v>
      </c>
      <c r="F193" s="7" t="s">
        <v>803</v>
      </c>
      <c r="G193" s="7" t="s">
        <v>804</v>
      </c>
      <c r="H193" s="6" t="s">
        <v>608</v>
      </c>
      <c r="I193" s="6" t="s">
        <v>609</v>
      </c>
      <c r="J193" s="6" t="s">
        <v>612</v>
      </c>
      <c r="K193" s="6">
        <v>3</v>
      </c>
      <c r="L193" s="29">
        <v>40269</v>
      </c>
      <c r="M193" s="29">
        <v>41365</v>
      </c>
      <c r="N193" s="6" t="s">
        <v>805</v>
      </c>
      <c r="O193" s="9">
        <v>2010</v>
      </c>
      <c r="P193" s="10" t="s">
        <v>30</v>
      </c>
      <c r="Q193" s="26">
        <v>100000</v>
      </c>
      <c r="R193" s="8">
        <f t="shared" si="6"/>
        <v>25000</v>
      </c>
      <c r="S193" s="19">
        <f t="shared" si="7"/>
        <v>75000</v>
      </c>
    </row>
    <row r="194" spans="1:19" ht="136.5" thickBot="1" thickTop="1">
      <c r="A194">
        <v>1</v>
      </c>
      <c r="B194" s="7" t="s">
        <v>208</v>
      </c>
      <c r="C194" s="7" t="s">
        <v>363</v>
      </c>
      <c r="D194" s="7" t="s">
        <v>365</v>
      </c>
      <c r="E194" s="7" t="s">
        <v>999</v>
      </c>
      <c r="F194" s="7" t="s">
        <v>134</v>
      </c>
      <c r="G194" s="7" t="s">
        <v>438</v>
      </c>
      <c r="H194" s="6" t="s">
        <v>608</v>
      </c>
      <c r="I194" s="6" t="s">
        <v>609</v>
      </c>
      <c r="J194" s="6" t="s">
        <v>619</v>
      </c>
      <c r="K194" s="6">
        <v>2</v>
      </c>
      <c r="L194" s="31">
        <v>39944</v>
      </c>
      <c r="M194" s="31">
        <v>40847</v>
      </c>
      <c r="N194" s="6" t="s">
        <v>621</v>
      </c>
      <c r="O194" s="9">
        <v>2009</v>
      </c>
      <c r="P194" s="10" t="s">
        <v>30</v>
      </c>
      <c r="Q194" s="26">
        <v>147000</v>
      </c>
      <c r="R194" s="8">
        <f t="shared" si="6"/>
        <v>36750</v>
      </c>
      <c r="S194" s="19">
        <f t="shared" si="7"/>
        <v>110250</v>
      </c>
    </row>
    <row r="195" spans="1:19" ht="121.5" thickBot="1" thickTop="1">
      <c r="A195">
        <v>1</v>
      </c>
      <c r="B195" s="7" t="s">
        <v>208</v>
      </c>
      <c r="C195" s="7" t="s">
        <v>363</v>
      </c>
      <c r="D195" s="7" t="s">
        <v>365</v>
      </c>
      <c r="E195" s="7" t="s">
        <v>1032</v>
      </c>
      <c r="F195" s="7" t="s">
        <v>133</v>
      </c>
      <c r="G195" s="7" t="s">
        <v>132</v>
      </c>
      <c r="H195" s="6" t="s">
        <v>608</v>
      </c>
      <c r="I195" s="6" t="s">
        <v>609</v>
      </c>
      <c r="J195" s="6" t="s">
        <v>619</v>
      </c>
      <c r="K195" s="6">
        <v>2</v>
      </c>
      <c r="L195" s="31">
        <v>39937</v>
      </c>
      <c r="M195" s="31">
        <v>40847</v>
      </c>
      <c r="N195" s="6" t="s">
        <v>621</v>
      </c>
      <c r="O195" s="9">
        <v>2009</v>
      </c>
      <c r="P195" s="10" t="s">
        <v>30</v>
      </c>
      <c r="Q195" s="26">
        <v>120000</v>
      </c>
      <c r="R195" s="8">
        <f t="shared" si="6"/>
        <v>30000</v>
      </c>
      <c r="S195" s="19">
        <f t="shared" si="7"/>
        <v>90000</v>
      </c>
    </row>
    <row r="196" spans="1:19" ht="106.5" thickBot="1" thickTop="1">
      <c r="A196">
        <v>1</v>
      </c>
      <c r="B196" s="7" t="s">
        <v>208</v>
      </c>
      <c r="C196" s="7" t="s">
        <v>363</v>
      </c>
      <c r="D196" s="7" t="s">
        <v>365</v>
      </c>
      <c r="E196" s="7" t="s">
        <v>11</v>
      </c>
      <c r="F196" s="7" t="s">
        <v>519</v>
      </c>
      <c r="G196" s="7" t="s">
        <v>518</v>
      </c>
      <c r="H196" s="6" t="s">
        <v>32</v>
      </c>
      <c r="I196" s="6" t="s">
        <v>609</v>
      </c>
      <c r="J196" s="6" t="s">
        <v>619</v>
      </c>
      <c r="K196" s="6">
        <v>3</v>
      </c>
      <c r="L196" s="31">
        <v>39938</v>
      </c>
      <c r="M196" s="31">
        <v>40739</v>
      </c>
      <c r="N196" s="6" t="s">
        <v>621</v>
      </c>
      <c r="O196" s="9">
        <v>2009</v>
      </c>
      <c r="P196" s="10" t="s">
        <v>30</v>
      </c>
      <c r="Q196" s="26">
        <v>303980.54</v>
      </c>
      <c r="R196" s="8">
        <f t="shared" si="6"/>
        <v>75995.135</v>
      </c>
      <c r="S196" s="19">
        <f t="shared" si="7"/>
        <v>227985.40499999997</v>
      </c>
    </row>
    <row r="197" spans="1:19" ht="91.5" thickBot="1" thickTop="1">
      <c r="A197">
        <v>1</v>
      </c>
      <c r="B197" s="7" t="s">
        <v>208</v>
      </c>
      <c r="C197" s="7" t="s">
        <v>363</v>
      </c>
      <c r="D197" s="7" t="s">
        <v>365</v>
      </c>
      <c r="E197" s="7" t="s">
        <v>1060</v>
      </c>
      <c r="F197" s="7" t="s">
        <v>717</v>
      </c>
      <c r="G197" s="7" t="s">
        <v>716</v>
      </c>
      <c r="H197" s="6" t="s">
        <v>32</v>
      </c>
      <c r="I197" s="6" t="s">
        <v>609</v>
      </c>
      <c r="J197" s="6" t="s">
        <v>619</v>
      </c>
      <c r="K197" s="6">
        <v>2</v>
      </c>
      <c r="L197" s="29">
        <v>40287</v>
      </c>
      <c r="M197" s="29">
        <v>41263</v>
      </c>
      <c r="N197" s="6" t="s">
        <v>22</v>
      </c>
      <c r="O197" s="9">
        <v>2010</v>
      </c>
      <c r="P197" s="10" t="s">
        <v>30</v>
      </c>
      <c r="Q197" s="26">
        <v>276950</v>
      </c>
      <c r="R197" s="8">
        <f t="shared" si="6"/>
        <v>69237.5</v>
      </c>
      <c r="S197" s="19">
        <f t="shared" si="7"/>
        <v>207712.5</v>
      </c>
    </row>
    <row r="198" spans="1:19" ht="166.5" thickBot="1" thickTop="1">
      <c r="A198">
        <v>1</v>
      </c>
      <c r="B198" s="7" t="s">
        <v>617</v>
      </c>
      <c r="C198" s="7" t="s">
        <v>363</v>
      </c>
      <c r="D198" s="7" t="s">
        <v>365</v>
      </c>
      <c r="E198" s="7" t="s">
        <v>71</v>
      </c>
      <c r="F198" s="7" t="s">
        <v>983</v>
      </c>
      <c r="G198" s="7" t="s">
        <v>984</v>
      </c>
      <c r="H198" s="6" t="s">
        <v>608</v>
      </c>
      <c r="I198" s="6" t="s">
        <v>609</v>
      </c>
      <c r="J198" s="6" t="s">
        <v>619</v>
      </c>
      <c r="K198" s="6">
        <v>3</v>
      </c>
      <c r="L198" s="29">
        <v>40221</v>
      </c>
      <c r="M198" s="29">
        <v>41317</v>
      </c>
      <c r="N198" s="6" t="s">
        <v>22</v>
      </c>
      <c r="O198" s="9">
        <v>2010</v>
      </c>
      <c r="P198" s="10" t="s">
        <v>30</v>
      </c>
      <c r="Q198" s="26">
        <v>285750</v>
      </c>
      <c r="R198" s="8">
        <f t="shared" si="6"/>
        <v>71437.5</v>
      </c>
      <c r="S198" s="19">
        <f t="shared" si="7"/>
        <v>214312.5</v>
      </c>
    </row>
    <row r="199" spans="1:19" ht="106.5" thickBot="1" thickTop="1">
      <c r="A199">
        <v>1</v>
      </c>
      <c r="B199" s="7" t="s">
        <v>208</v>
      </c>
      <c r="C199" s="7" t="s">
        <v>363</v>
      </c>
      <c r="D199" s="7" t="s">
        <v>365</v>
      </c>
      <c r="E199" s="7" t="s">
        <v>527</v>
      </c>
      <c r="F199" s="7" t="s">
        <v>471</v>
      </c>
      <c r="G199" s="7" t="s">
        <v>472</v>
      </c>
      <c r="H199" s="6" t="s">
        <v>608</v>
      </c>
      <c r="I199" s="6" t="s">
        <v>609</v>
      </c>
      <c r="J199" s="6" t="s">
        <v>619</v>
      </c>
      <c r="K199" s="6">
        <v>2</v>
      </c>
      <c r="L199" s="29">
        <v>40357</v>
      </c>
      <c r="M199" s="29">
        <v>41453</v>
      </c>
      <c r="N199" s="6" t="s">
        <v>805</v>
      </c>
      <c r="O199" s="9">
        <v>2010</v>
      </c>
      <c r="P199" s="10" t="s">
        <v>30</v>
      </c>
      <c r="Q199" s="26">
        <v>577100</v>
      </c>
      <c r="R199" s="8">
        <f t="shared" si="6"/>
        <v>144275</v>
      </c>
      <c r="S199" s="19">
        <f t="shared" si="7"/>
        <v>432825</v>
      </c>
    </row>
    <row r="200" spans="1:19" ht="106.5" thickBot="1" thickTop="1">
      <c r="A200">
        <v>1</v>
      </c>
      <c r="B200" s="7" t="s">
        <v>208</v>
      </c>
      <c r="C200" s="7" t="s">
        <v>363</v>
      </c>
      <c r="D200" s="7" t="s">
        <v>365</v>
      </c>
      <c r="E200" s="7" t="s">
        <v>1102</v>
      </c>
      <c r="F200" s="7" t="s">
        <v>880</v>
      </c>
      <c r="G200" s="7" t="s">
        <v>1088</v>
      </c>
      <c r="H200" s="6" t="s">
        <v>608</v>
      </c>
      <c r="I200" s="6" t="s">
        <v>609</v>
      </c>
      <c r="J200" s="6" t="s">
        <v>619</v>
      </c>
      <c r="K200" s="6">
        <v>3</v>
      </c>
      <c r="L200" s="31">
        <v>40330</v>
      </c>
      <c r="M200" s="31">
        <v>41426</v>
      </c>
      <c r="N200" s="6" t="s">
        <v>805</v>
      </c>
      <c r="O200" s="9">
        <v>2010</v>
      </c>
      <c r="P200" s="10" t="s">
        <v>30</v>
      </c>
      <c r="Q200" s="26">
        <v>175500</v>
      </c>
      <c r="R200" s="8">
        <f t="shared" si="6"/>
        <v>43875</v>
      </c>
      <c r="S200" s="19">
        <f t="shared" si="7"/>
        <v>131625</v>
      </c>
    </row>
    <row r="201" spans="1:19" ht="106.5" thickBot="1" thickTop="1">
      <c r="A201">
        <v>1</v>
      </c>
      <c r="B201" s="7" t="s">
        <v>208</v>
      </c>
      <c r="C201" s="7" t="s">
        <v>363</v>
      </c>
      <c r="D201" s="7" t="s">
        <v>365</v>
      </c>
      <c r="E201" s="7" t="s">
        <v>1102</v>
      </c>
      <c r="F201" s="7" t="s">
        <v>880</v>
      </c>
      <c r="G201" s="7" t="s">
        <v>1088</v>
      </c>
      <c r="H201" s="6" t="s">
        <v>608</v>
      </c>
      <c r="I201" s="6" t="s">
        <v>609</v>
      </c>
      <c r="J201" s="6" t="s">
        <v>619</v>
      </c>
      <c r="K201" s="6">
        <v>3</v>
      </c>
      <c r="L201" s="31">
        <v>40330</v>
      </c>
      <c r="M201" s="31">
        <v>41426</v>
      </c>
      <c r="N201" s="6" t="s">
        <v>805</v>
      </c>
      <c r="O201" s="9">
        <v>2010</v>
      </c>
      <c r="P201" s="10" t="s">
        <v>30</v>
      </c>
      <c r="Q201" s="26">
        <v>99000</v>
      </c>
      <c r="R201" s="8">
        <f aca="true" t="shared" si="8" ref="R201:R255">Q201*0.25</f>
        <v>24750</v>
      </c>
      <c r="S201" s="19">
        <f aca="true" t="shared" si="9" ref="S201:S255">Q201*0.75</f>
        <v>74250</v>
      </c>
    </row>
    <row r="202" spans="1:19" ht="106.5" thickBot="1" thickTop="1">
      <c r="A202">
        <v>1</v>
      </c>
      <c r="B202" s="7" t="s">
        <v>614</v>
      </c>
      <c r="C202" s="7" t="s">
        <v>363</v>
      </c>
      <c r="D202" s="7" t="s">
        <v>365</v>
      </c>
      <c r="E202" s="7" t="s">
        <v>894</v>
      </c>
      <c r="F202" s="7" t="s">
        <v>1092</v>
      </c>
      <c r="G202" s="7" t="s">
        <v>1091</v>
      </c>
      <c r="H202" s="6" t="s">
        <v>32</v>
      </c>
      <c r="I202" s="6" t="s">
        <v>609</v>
      </c>
      <c r="J202" s="6" t="s">
        <v>619</v>
      </c>
      <c r="K202" s="6">
        <v>1</v>
      </c>
      <c r="L202" s="31">
        <v>39918</v>
      </c>
      <c r="M202" s="31">
        <v>40831</v>
      </c>
      <c r="N202" s="6" t="s">
        <v>621</v>
      </c>
      <c r="O202" s="9">
        <v>2009</v>
      </c>
      <c r="P202" s="10" t="s">
        <v>30</v>
      </c>
      <c r="Q202" s="26">
        <v>760000</v>
      </c>
      <c r="R202" s="8">
        <f t="shared" si="8"/>
        <v>190000</v>
      </c>
      <c r="S202" s="19">
        <f t="shared" si="9"/>
        <v>570000</v>
      </c>
    </row>
    <row r="203" spans="1:19" ht="91.5" thickBot="1" thickTop="1">
      <c r="A203">
        <v>1</v>
      </c>
      <c r="B203" s="7" t="s">
        <v>614</v>
      </c>
      <c r="C203" s="7" t="s">
        <v>363</v>
      </c>
      <c r="D203" s="7" t="s">
        <v>365</v>
      </c>
      <c r="E203" s="7" t="s">
        <v>737</v>
      </c>
      <c r="F203" s="7" t="s">
        <v>1090</v>
      </c>
      <c r="G203" s="7" t="s">
        <v>1089</v>
      </c>
      <c r="H203" s="6" t="s">
        <v>32</v>
      </c>
      <c r="I203" s="6" t="s">
        <v>609</v>
      </c>
      <c r="J203" s="6" t="s">
        <v>619</v>
      </c>
      <c r="K203" s="6">
        <v>1</v>
      </c>
      <c r="L203" s="31">
        <v>39918</v>
      </c>
      <c r="M203" s="31">
        <v>41013</v>
      </c>
      <c r="N203" s="6" t="s">
        <v>621</v>
      </c>
      <c r="O203" s="9">
        <v>2009</v>
      </c>
      <c r="P203" s="10" t="s">
        <v>30</v>
      </c>
      <c r="Q203" s="26">
        <v>835000</v>
      </c>
      <c r="R203" s="8">
        <f t="shared" si="8"/>
        <v>208750</v>
      </c>
      <c r="S203" s="19">
        <f t="shared" si="9"/>
        <v>626250</v>
      </c>
    </row>
    <row r="204" spans="1:19" ht="106.5" thickBot="1" thickTop="1">
      <c r="A204">
        <v>1</v>
      </c>
      <c r="B204" s="7" t="s">
        <v>614</v>
      </c>
      <c r="C204" s="7" t="s">
        <v>363</v>
      </c>
      <c r="D204" s="7" t="s">
        <v>365</v>
      </c>
      <c r="E204" s="7" t="s">
        <v>328</v>
      </c>
      <c r="F204" s="7" t="s">
        <v>198</v>
      </c>
      <c r="G204" s="7" t="s">
        <v>832</v>
      </c>
      <c r="H204" s="6" t="s">
        <v>608</v>
      </c>
      <c r="I204" s="6" t="s">
        <v>609</v>
      </c>
      <c r="J204" s="6" t="s">
        <v>619</v>
      </c>
      <c r="K204" s="6">
        <v>2</v>
      </c>
      <c r="L204" s="31">
        <v>39910</v>
      </c>
      <c r="M204" s="31">
        <v>41005</v>
      </c>
      <c r="N204" s="6" t="s">
        <v>621</v>
      </c>
      <c r="O204" s="9">
        <v>2009</v>
      </c>
      <c r="P204" s="10" t="s">
        <v>30</v>
      </c>
      <c r="Q204" s="26">
        <v>300000</v>
      </c>
      <c r="R204" s="8">
        <f t="shared" si="8"/>
        <v>75000</v>
      </c>
      <c r="S204" s="19">
        <f t="shared" si="9"/>
        <v>225000</v>
      </c>
    </row>
    <row r="205" spans="1:19" ht="121.5" thickBot="1" thickTop="1">
      <c r="A205">
        <v>1</v>
      </c>
      <c r="B205" s="7" t="s">
        <v>614</v>
      </c>
      <c r="C205" s="7" t="s">
        <v>363</v>
      </c>
      <c r="D205" s="7" t="s">
        <v>365</v>
      </c>
      <c r="E205" s="7" t="s">
        <v>1052</v>
      </c>
      <c r="F205" s="7" t="s">
        <v>133</v>
      </c>
      <c r="G205" s="7" t="s">
        <v>132</v>
      </c>
      <c r="H205" s="6" t="s">
        <v>608</v>
      </c>
      <c r="I205" s="6" t="s">
        <v>609</v>
      </c>
      <c r="J205" s="6" t="s">
        <v>619</v>
      </c>
      <c r="K205" s="6">
        <v>2</v>
      </c>
      <c r="L205" s="31">
        <v>39937</v>
      </c>
      <c r="M205" s="31">
        <v>40847</v>
      </c>
      <c r="N205" s="6" t="s">
        <v>621</v>
      </c>
      <c r="O205" s="9">
        <v>2009</v>
      </c>
      <c r="P205" s="10" t="s">
        <v>30</v>
      </c>
      <c r="Q205" s="26">
        <v>120000</v>
      </c>
      <c r="R205" s="8">
        <f t="shared" si="8"/>
        <v>30000</v>
      </c>
      <c r="S205" s="19">
        <f t="shared" si="9"/>
        <v>90000</v>
      </c>
    </row>
    <row r="206" spans="1:19" ht="91.5" thickBot="1" thickTop="1">
      <c r="A206">
        <v>1</v>
      </c>
      <c r="B206" s="7" t="s">
        <v>614</v>
      </c>
      <c r="C206" s="7" t="s">
        <v>363</v>
      </c>
      <c r="D206" s="7" t="s">
        <v>365</v>
      </c>
      <c r="E206" s="7" t="s">
        <v>10</v>
      </c>
      <c r="F206" s="7" t="s">
        <v>140</v>
      </c>
      <c r="G206" s="7" t="s">
        <v>139</v>
      </c>
      <c r="H206" s="6" t="s">
        <v>608</v>
      </c>
      <c r="I206" s="6" t="s">
        <v>609</v>
      </c>
      <c r="J206" s="6" t="s">
        <v>619</v>
      </c>
      <c r="K206" s="6">
        <v>3</v>
      </c>
      <c r="L206" s="31">
        <v>39917</v>
      </c>
      <c r="M206" s="31">
        <v>41013</v>
      </c>
      <c r="N206" s="6" t="s">
        <v>621</v>
      </c>
      <c r="O206" s="9">
        <v>2009</v>
      </c>
      <c r="P206" s="10" t="s">
        <v>30</v>
      </c>
      <c r="Q206" s="26">
        <v>500000</v>
      </c>
      <c r="R206" s="8">
        <f t="shared" si="8"/>
        <v>125000</v>
      </c>
      <c r="S206" s="19">
        <f t="shared" si="9"/>
        <v>375000</v>
      </c>
    </row>
    <row r="207" spans="1:19" ht="106.5" thickBot="1" thickTop="1">
      <c r="A207">
        <v>1</v>
      </c>
      <c r="B207" s="7" t="s">
        <v>419</v>
      </c>
      <c r="C207" s="7" t="s">
        <v>364</v>
      </c>
      <c r="D207" s="7" t="s">
        <v>365</v>
      </c>
      <c r="E207" s="7" t="s">
        <v>9</v>
      </c>
      <c r="F207" s="7" t="s">
        <v>140</v>
      </c>
      <c r="G207" s="7" t="s">
        <v>139</v>
      </c>
      <c r="H207" s="6" t="s">
        <v>608</v>
      </c>
      <c r="I207" s="6" t="s">
        <v>609</v>
      </c>
      <c r="J207" s="6" t="s">
        <v>612</v>
      </c>
      <c r="K207" s="6">
        <v>3</v>
      </c>
      <c r="L207" s="31">
        <v>39917</v>
      </c>
      <c r="M207" s="31">
        <v>41013</v>
      </c>
      <c r="N207" s="6" t="s">
        <v>621</v>
      </c>
      <c r="O207" s="9">
        <v>2009</v>
      </c>
      <c r="P207" s="10" t="s">
        <v>30</v>
      </c>
      <c r="Q207" s="26">
        <v>600000</v>
      </c>
      <c r="R207" s="8">
        <f t="shared" si="8"/>
        <v>150000</v>
      </c>
      <c r="S207" s="19">
        <f t="shared" si="9"/>
        <v>450000</v>
      </c>
    </row>
    <row r="208" spans="1:19" ht="76.5" thickBot="1" thickTop="1">
      <c r="A208">
        <v>1</v>
      </c>
      <c r="B208" s="7" t="s">
        <v>607</v>
      </c>
      <c r="C208" s="7" t="s">
        <v>364</v>
      </c>
      <c r="D208" s="7" t="s">
        <v>365</v>
      </c>
      <c r="E208" s="7" t="s">
        <v>8</v>
      </c>
      <c r="F208" s="7" t="s">
        <v>140</v>
      </c>
      <c r="G208" s="7" t="s">
        <v>139</v>
      </c>
      <c r="H208" s="6" t="s">
        <v>608</v>
      </c>
      <c r="I208" s="6" t="s">
        <v>609</v>
      </c>
      <c r="J208" s="6" t="s">
        <v>611</v>
      </c>
      <c r="K208" s="6">
        <v>3</v>
      </c>
      <c r="L208" s="31">
        <v>39917</v>
      </c>
      <c r="M208" s="31">
        <v>41013</v>
      </c>
      <c r="N208" s="6" t="s">
        <v>621</v>
      </c>
      <c r="O208" s="9">
        <v>2009</v>
      </c>
      <c r="P208" s="10" t="s">
        <v>30</v>
      </c>
      <c r="Q208" s="26">
        <v>600000</v>
      </c>
      <c r="R208" s="8">
        <f t="shared" si="8"/>
        <v>150000</v>
      </c>
      <c r="S208" s="19">
        <f t="shared" si="9"/>
        <v>450000</v>
      </c>
    </row>
    <row r="209" spans="1:19" ht="151.5" thickBot="1" thickTop="1">
      <c r="A209">
        <v>1</v>
      </c>
      <c r="B209" s="7" t="s">
        <v>614</v>
      </c>
      <c r="C209" s="7" t="s">
        <v>363</v>
      </c>
      <c r="D209" s="7" t="s">
        <v>365</v>
      </c>
      <c r="E209" s="7" t="s">
        <v>955</v>
      </c>
      <c r="F209" s="7" t="s">
        <v>521</v>
      </c>
      <c r="G209" s="7" t="s">
        <v>520</v>
      </c>
      <c r="H209" s="6" t="s">
        <v>608</v>
      </c>
      <c r="I209" s="6" t="s">
        <v>609</v>
      </c>
      <c r="J209" s="6" t="s">
        <v>619</v>
      </c>
      <c r="K209" s="6">
        <v>3</v>
      </c>
      <c r="L209" s="31">
        <v>39918</v>
      </c>
      <c r="M209" s="31">
        <v>40831</v>
      </c>
      <c r="N209" s="6" t="s">
        <v>621</v>
      </c>
      <c r="O209" s="9">
        <v>2009</v>
      </c>
      <c r="P209" s="10" t="s">
        <v>30</v>
      </c>
      <c r="Q209" s="26">
        <v>130000</v>
      </c>
      <c r="R209" s="8">
        <f t="shared" si="8"/>
        <v>32500</v>
      </c>
      <c r="S209" s="19">
        <f t="shared" si="9"/>
        <v>97500</v>
      </c>
    </row>
    <row r="210" spans="1:19" ht="166.5" thickBot="1" thickTop="1">
      <c r="A210">
        <v>1</v>
      </c>
      <c r="B210" s="7" t="s">
        <v>614</v>
      </c>
      <c r="C210" s="7" t="s">
        <v>363</v>
      </c>
      <c r="D210" s="7" t="s">
        <v>365</v>
      </c>
      <c r="E210" s="7" t="s">
        <v>863</v>
      </c>
      <c r="F210" s="7" t="s">
        <v>792</v>
      </c>
      <c r="G210" s="7" t="s">
        <v>791</v>
      </c>
      <c r="H210" s="6" t="s">
        <v>32</v>
      </c>
      <c r="I210" s="6" t="s">
        <v>609</v>
      </c>
      <c r="J210" s="6" t="s">
        <v>619</v>
      </c>
      <c r="K210" s="6">
        <v>4</v>
      </c>
      <c r="L210" s="31">
        <v>39910</v>
      </c>
      <c r="M210" s="31">
        <v>41006</v>
      </c>
      <c r="N210" s="6" t="s">
        <v>621</v>
      </c>
      <c r="O210" s="9">
        <v>2009</v>
      </c>
      <c r="P210" s="10" t="s">
        <v>30</v>
      </c>
      <c r="Q210" s="26">
        <v>1000000</v>
      </c>
      <c r="R210" s="8">
        <f t="shared" si="8"/>
        <v>250000</v>
      </c>
      <c r="S210" s="19">
        <f t="shared" si="9"/>
        <v>750000</v>
      </c>
    </row>
    <row r="211" spans="1:19" ht="106.5" thickBot="1" thickTop="1">
      <c r="A211">
        <v>1</v>
      </c>
      <c r="B211" s="7" t="s">
        <v>614</v>
      </c>
      <c r="C211" s="7" t="s">
        <v>363</v>
      </c>
      <c r="D211" s="7" t="s">
        <v>365</v>
      </c>
      <c r="E211" s="7" t="s">
        <v>72</v>
      </c>
      <c r="F211" s="7" t="s">
        <v>585</v>
      </c>
      <c r="G211" s="7" t="s">
        <v>586</v>
      </c>
      <c r="H211" s="6" t="s">
        <v>32</v>
      </c>
      <c r="I211" s="6" t="s">
        <v>609</v>
      </c>
      <c r="J211" s="6" t="s">
        <v>619</v>
      </c>
      <c r="K211" s="6">
        <v>1</v>
      </c>
      <c r="L211" s="29">
        <v>40269</v>
      </c>
      <c r="M211" s="29">
        <v>41275</v>
      </c>
      <c r="N211" s="6" t="s">
        <v>22</v>
      </c>
      <c r="O211" s="9">
        <v>2010</v>
      </c>
      <c r="P211" s="10" t="s">
        <v>30</v>
      </c>
      <c r="Q211" s="26">
        <v>709000</v>
      </c>
      <c r="R211" s="8">
        <f t="shared" si="8"/>
        <v>177250</v>
      </c>
      <c r="S211" s="19">
        <f t="shared" si="9"/>
        <v>531750</v>
      </c>
    </row>
    <row r="212" spans="1:19" ht="106.5" thickBot="1" thickTop="1">
      <c r="A212">
        <v>1</v>
      </c>
      <c r="B212" s="7" t="s">
        <v>614</v>
      </c>
      <c r="C212" s="7" t="s">
        <v>363</v>
      </c>
      <c r="D212" s="7" t="s">
        <v>365</v>
      </c>
      <c r="E212" s="7" t="s">
        <v>735</v>
      </c>
      <c r="F212" s="7" t="s">
        <v>717</v>
      </c>
      <c r="G212" s="7" t="s">
        <v>716</v>
      </c>
      <c r="H212" s="6" t="s">
        <v>608</v>
      </c>
      <c r="I212" s="6" t="s">
        <v>609</v>
      </c>
      <c r="J212" s="6" t="s">
        <v>619</v>
      </c>
      <c r="K212" s="6">
        <v>2</v>
      </c>
      <c r="L212" s="29">
        <v>40287</v>
      </c>
      <c r="M212" s="29">
        <v>41263</v>
      </c>
      <c r="N212" s="6" t="s">
        <v>22</v>
      </c>
      <c r="O212" s="9">
        <v>2010</v>
      </c>
      <c r="P212" s="10" t="s">
        <v>30</v>
      </c>
      <c r="Q212" s="26">
        <v>130523</v>
      </c>
      <c r="R212" s="8">
        <f t="shared" si="8"/>
        <v>32630.75</v>
      </c>
      <c r="S212" s="19">
        <f t="shared" si="9"/>
        <v>97892.25</v>
      </c>
    </row>
    <row r="213" spans="1:19" ht="106.5" thickBot="1" thickTop="1">
      <c r="A213">
        <v>1</v>
      </c>
      <c r="B213" s="7" t="s">
        <v>614</v>
      </c>
      <c r="C213" s="7" t="s">
        <v>363</v>
      </c>
      <c r="D213" s="7" t="s">
        <v>365</v>
      </c>
      <c r="E213" s="7" t="s">
        <v>177</v>
      </c>
      <c r="F213" s="7" t="s">
        <v>471</v>
      </c>
      <c r="G213" s="7" t="s">
        <v>472</v>
      </c>
      <c r="H213" s="6" t="s">
        <v>608</v>
      </c>
      <c r="I213" s="6" t="s">
        <v>609</v>
      </c>
      <c r="J213" s="6" t="s">
        <v>619</v>
      </c>
      <c r="K213" s="6">
        <v>2</v>
      </c>
      <c r="L213" s="29">
        <v>40357</v>
      </c>
      <c r="M213" s="29">
        <v>41453</v>
      </c>
      <c r="N213" s="6" t="s">
        <v>805</v>
      </c>
      <c r="O213" s="9">
        <v>2010</v>
      </c>
      <c r="P213" s="10" t="s">
        <v>30</v>
      </c>
      <c r="Q213" s="26">
        <v>706678.22</v>
      </c>
      <c r="R213" s="8">
        <f t="shared" si="8"/>
        <v>176669.555</v>
      </c>
      <c r="S213" s="19">
        <f t="shared" si="9"/>
        <v>530008.665</v>
      </c>
    </row>
    <row r="214" spans="1:19" ht="106.5" thickBot="1" thickTop="1">
      <c r="A214">
        <v>1</v>
      </c>
      <c r="B214" s="7" t="s">
        <v>614</v>
      </c>
      <c r="C214" s="7" t="s">
        <v>363</v>
      </c>
      <c r="D214" s="7" t="s">
        <v>365</v>
      </c>
      <c r="E214" s="7" t="s">
        <v>390</v>
      </c>
      <c r="F214" s="7" t="s">
        <v>1076</v>
      </c>
      <c r="G214" s="7" t="s">
        <v>1077</v>
      </c>
      <c r="H214" s="6" t="s">
        <v>608</v>
      </c>
      <c r="I214" s="6" t="s">
        <v>609</v>
      </c>
      <c r="J214" s="6" t="s">
        <v>619</v>
      </c>
      <c r="K214" s="6">
        <v>3</v>
      </c>
      <c r="L214" s="29">
        <v>40330</v>
      </c>
      <c r="M214" s="29">
        <v>41486</v>
      </c>
      <c r="N214" s="6" t="s">
        <v>805</v>
      </c>
      <c r="O214" s="9">
        <v>2010</v>
      </c>
      <c r="P214" s="10" t="s">
        <v>30</v>
      </c>
      <c r="Q214" s="26">
        <f>490000+25000</f>
        <v>515000</v>
      </c>
      <c r="R214" s="8">
        <f t="shared" si="8"/>
        <v>128750</v>
      </c>
      <c r="S214" s="19">
        <f t="shared" si="9"/>
        <v>386250</v>
      </c>
    </row>
    <row r="215" spans="1:19" ht="91.5" thickBot="1" thickTop="1">
      <c r="A215">
        <v>1</v>
      </c>
      <c r="B215" s="7" t="s">
        <v>614</v>
      </c>
      <c r="C215" s="7" t="s">
        <v>363</v>
      </c>
      <c r="D215" s="7" t="s">
        <v>365</v>
      </c>
      <c r="E215" s="7" t="s">
        <v>502</v>
      </c>
      <c r="F215" s="7" t="s">
        <v>803</v>
      </c>
      <c r="G215" s="7" t="s">
        <v>804</v>
      </c>
      <c r="H215" s="6" t="s">
        <v>608</v>
      </c>
      <c r="I215" s="6" t="s">
        <v>609</v>
      </c>
      <c r="J215" s="6" t="s">
        <v>619</v>
      </c>
      <c r="K215" s="6">
        <v>3</v>
      </c>
      <c r="L215" s="29">
        <v>40269</v>
      </c>
      <c r="M215" s="29">
        <v>41365</v>
      </c>
      <c r="N215" s="6" t="s">
        <v>805</v>
      </c>
      <c r="O215" s="9">
        <v>2010</v>
      </c>
      <c r="P215" s="10" t="s">
        <v>30</v>
      </c>
      <c r="Q215" s="26">
        <v>269700</v>
      </c>
      <c r="R215" s="8">
        <f t="shared" si="8"/>
        <v>67425</v>
      </c>
      <c r="S215" s="19">
        <f t="shared" si="9"/>
        <v>202275</v>
      </c>
    </row>
    <row r="216" spans="1:19" ht="106.5" thickBot="1" thickTop="1">
      <c r="A216">
        <v>1</v>
      </c>
      <c r="B216" s="7" t="s">
        <v>617</v>
      </c>
      <c r="C216" s="7" t="s">
        <v>363</v>
      </c>
      <c r="D216" s="7" t="s">
        <v>365</v>
      </c>
      <c r="E216" s="7" t="s">
        <v>589</v>
      </c>
      <c r="F216" s="7" t="s">
        <v>1092</v>
      </c>
      <c r="G216" s="7" t="s">
        <v>1091</v>
      </c>
      <c r="H216" s="6" t="s">
        <v>608</v>
      </c>
      <c r="I216" s="6" t="s">
        <v>609</v>
      </c>
      <c r="J216" s="6" t="s">
        <v>619</v>
      </c>
      <c r="K216" s="6">
        <v>1</v>
      </c>
      <c r="L216" s="31">
        <v>39918</v>
      </c>
      <c r="M216" s="31">
        <v>40831</v>
      </c>
      <c r="N216" s="6" t="s">
        <v>621</v>
      </c>
      <c r="O216" s="9">
        <v>2009</v>
      </c>
      <c r="P216" s="10" t="s">
        <v>30</v>
      </c>
      <c r="Q216" s="26">
        <v>360000</v>
      </c>
      <c r="R216" s="8">
        <f t="shared" si="8"/>
        <v>90000</v>
      </c>
      <c r="S216" s="19">
        <f t="shared" si="9"/>
        <v>270000</v>
      </c>
    </row>
    <row r="217" spans="1:19" ht="106.5" thickBot="1" thickTop="1">
      <c r="A217">
        <v>1</v>
      </c>
      <c r="B217" s="7" t="s">
        <v>617</v>
      </c>
      <c r="C217" s="7" t="s">
        <v>363</v>
      </c>
      <c r="D217" s="7" t="s">
        <v>365</v>
      </c>
      <c r="E217" s="7" t="s">
        <v>157</v>
      </c>
      <c r="F217" s="7" t="s">
        <v>1090</v>
      </c>
      <c r="G217" s="7" t="s">
        <v>1089</v>
      </c>
      <c r="H217" s="6" t="s">
        <v>608</v>
      </c>
      <c r="I217" s="6" t="s">
        <v>609</v>
      </c>
      <c r="J217" s="6" t="s">
        <v>619</v>
      </c>
      <c r="K217" s="6">
        <v>1</v>
      </c>
      <c r="L217" s="31">
        <v>39918</v>
      </c>
      <c r="M217" s="31">
        <v>41013</v>
      </c>
      <c r="N217" s="6" t="s">
        <v>621</v>
      </c>
      <c r="O217" s="9">
        <v>2009</v>
      </c>
      <c r="P217" s="10" t="s">
        <v>30</v>
      </c>
      <c r="Q217" s="26">
        <v>200000</v>
      </c>
      <c r="R217" s="8">
        <f t="shared" si="8"/>
        <v>50000</v>
      </c>
      <c r="S217" s="19">
        <f t="shared" si="9"/>
        <v>150000</v>
      </c>
    </row>
    <row r="218" spans="1:19" ht="166.5" thickBot="1" thickTop="1">
      <c r="A218">
        <v>1</v>
      </c>
      <c r="B218" s="7" t="s">
        <v>617</v>
      </c>
      <c r="C218" s="7" t="s">
        <v>363</v>
      </c>
      <c r="D218" s="7" t="s">
        <v>365</v>
      </c>
      <c r="E218" s="7" t="s">
        <v>473</v>
      </c>
      <c r="F218" s="7" t="s">
        <v>198</v>
      </c>
      <c r="G218" s="7" t="s">
        <v>832</v>
      </c>
      <c r="H218" s="6" t="s">
        <v>32</v>
      </c>
      <c r="I218" s="6" t="s">
        <v>609</v>
      </c>
      <c r="J218" s="6" t="s">
        <v>619</v>
      </c>
      <c r="K218" s="6">
        <v>2</v>
      </c>
      <c r="L218" s="31">
        <v>39910</v>
      </c>
      <c r="M218" s="31">
        <v>41005</v>
      </c>
      <c r="N218" s="6" t="s">
        <v>621</v>
      </c>
      <c r="O218" s="9">
        <v>2009</v>
      </c>
      <c r="P218" s="10" t="s">
        <v>30</v>
      </c>
      <c r="Q218" s="26">
        <v>455000</v>
      </c>
      <c r="R218" s="8">
        <f t="shared" si="8"/>
        <v>113750</v>
      </c>
      <c r="S218" s="19">
        <f t="shared" si="9"/>
        <v>341250</v>
      </c>
    </row>
    <row r="219" spans="1:19" ht="136.5" thickBot="1" thickTop="1">
      <c r="A219">
        <v>1</v>
      </c>
      <c r="B219" s="7" t="s">
        <v>617</v>
      </c>
      <c r="C219" s="7" t="s">
        <v>363</v>
      </c>
      <c r="D219" s="7" t="s">
        <v>365</v>
      </c>
      <c r="E219" s="7" t="s">
        <v>99</v>
      </c>
      <c r="F219" s="7" t="s">
        <v>133</v>
      </c>
      <c r="G219" s="7" t="s">
        <v>132</v>
      </c>
      <c r="H219" s="6" t="s">
        <v>608</v>
      </c>
      <c r="I219" s="6" t="s">
        <v>609</v>
      </c>
      <c r="J219" s="6" t="s">
        <v>619</v>
      </c>
      <c r="K219" s="6">
        <v>2</v>
      </c>
      <c r="L219" s="31">
        <v>39937</v>
      </c>
      <c r="M219" s="31">
        <v>40847</v>
      </c>
      <c r="N219" s="6" t="s">
        <v>621</v>
      </c>
      <c r="O219" s="9">
        <v>2009</v>
      </c>
      <c r="P219" s="10" t="s">
        <v>30</v>
      </c>
      <c r="Q219" s="26">
        <v>120000</v>
      </c>
      <c r="R219" s="8">
        <f t="shared" si="8"/>
        <v>30000</v>
      </c>
      <c r="S219" s="19">
        <f t="shared" si="9"/>
        <v>90000</v>
      </c>
    </row>
    <row r="220" spans="1:19" ht="136.5" thickBot="1" thickTop="1">
      <c r="A220">
        <v>1</v>
      </c>
      <c r="B220" s="7" t="s">
        <v>617</v>
      </c>
      <c r="C220" s="7" t="s">
        <v>363</v>
      </c>
      <c r="D220" s="7" t="s">
        <v>365</v>
      </c>
      <c r="E220" s="7" t="s">
        <v>482</v>
      </c>
      <c r="F220" s="7" t="s">
        <v>244</v>
      </c>
      <c r="G220" s="7" t="s">
        <v>243</v>
      </c>
      <c r="H220" s="6" t="s">
        <v>32</v>
      </c>
      <c r="I220" s="6" t="s">
        <v>609</v>
      </c>
      <c r="J220" s="6" t="s">
        <v>619</v>
      </c>
      <c r="K220" s="6">
        <v>3</v>
      </c>
      <c r="L220" s="31">
        <v>39910</v>
      </c>
      <c r="M220" s="31">
        <v>40883</v>
      </c>
      <c r="N220" s="6" t="s">
        <v>621</v>
      </c>
      <c r="O220" s="9">
        <v>2009</v>
      </c>
      <c r="P220" s="10" t="s">
        <v>30</v>
      </c>
      <c r="Q220" s="26">
        <v>484000</v>
      </c>
      <c r="R220" s="8">
        <f t="shared" si="8"/>
        <v>121000</v>
      </c>
      <c r="S220" s="19">
        <f t="shared" si="9"/>
        <v>363000</v>
      </c>
    </row>
    <row r="221" spans="1:19" ht="78" thickBot="1" thickTop="1">
      <c r="A221">
        <v>1</v>
      </c>
      <c r="B221" s="7" t="s">
        <v>617</v>
      </c>
      <c r="C221" s="7" t="s">
        <v>363</v>
      </c>
      <c r="D221" s="7" t="s">
        <v>365</v>
      </c>
      <c r="E221" s="55" t="s">
        <v>1009</v>
      </c>
      <c r="F221" s="7" t="s">
        <v>519</v>
      </c>
      <c r="G221" s="7" t="s">
        <v>518</v>
      </c>
      <c r="H221" s="6" t="s">
        <v>608</v>
      </c>
      <c r="I221" s="6" t="s">
        <v>609</v>
      </c>
      <c r="J221" s="6" t="s">
        <v>619</v>
      </c>
      <c r="K221" s="6">
        <v>3</v>
      </c>
      <c r="L221" s="31">
        <v>39938</v>
      </c>
      <c r="M221" s="31">
        <v>40739</v>
      </c>
      <c r="N221" s="6" t="s">
        <v>621</v>
      </c>
      <c r="O221" s="9">
        <v>2009</v>
      </c>
      <c r="P221" s="10" t="s">
        <v>30</v>
      </c>
      <c r="Q221" s="26">
        <v>170056</v>
      </c>
      <c r="R221" s="8">
        <f t="shared" si="8"/>
        <v>42514</v>
      </c>
      <c r="S221" s="19">
        <f t="shared" si="9"/>
        <v>127542</v>
      </c>
    </row>
    <row r="222" spans="1:19" ht="91.5" thickBot="1" thickTop="1">
      <c r="A222">
        <v>1</v>
      </c>
      <c r="B222" s="7" t="s">
        <v>617</v>
      </c>
      <c r="C222" s="7" t="s">
        <v>363</v>
      </c>
      <c r="D222" s="7" t="s">
        <v>365</v>
      </c>
      <c r="E222" s="7" t="s">
        <v>1087</v>
      </c>
      <c r="F222" s="7" t="s">
        <v>847</v>
      </c>
      <c r="G222" s="7" t="s">
        <v>846</v>
      </c>
      <c r="H222" s="6" t="s">
        <v>608</v>
      </c>
      <c r="I222" s="6" t="s">
        <v>609</v>
      </c>
      <c r="J222" s="6" t="s">
        <v>619</v>
      </c>
      <c r="K222" s="6">
        <v>3</v>
      </c>
      <c r="L222" s="31">
        <v>39939</v>
      </c>
      <c r="M222" s="31">
        <v>40847</v>
      </c>
      <c r="N222" s="6" t="s">
        <v>621</v>
      </c>
      <c r="O222" s="9">
        <v>2009</v>
      </c>
      <c r="P222" s="10" t="s">
        <v>30</v>
      </c>
      <c r="Q222" s="26">
        <v>190000</v>
      </c>
      <c r="R222" s="8">
        <f t="shared" si="8"/>
        <v>47500</v>
      </c>
      <c r="S222" s="19">
        <f t="shared" si="9"/>
        <v>142500</v>
      </c>
    </row>
    <row r="223" spans="1:19" ht="106.5" thickBot="1" thickTop="1">
      <c r="A223">
        <v>1</v>
      </c>
      <c r="B223" s="7" t="s">
        <v>617</v>
      </c>
      <c r="C223" s="7" t="s">
        <v>363</v>
      </c>
      <c r="D223" s="7" t="s">
        <v>365</v>
      </c>
      <c r="E223" s="7" t="s">
        <v>574</v>
      </c>
      <c r="F223" s="7" t="s">
        <v>834</v>
      </c>
      <c r="G223" s="7" t="s">
        <v>141</v>
      </c>
      <c r="H223" s="6" t="s">
        <v>608</v>
      </c>
      <c r="I223" s="6" t="s">
        <v>609</v>
      </c>
      <c r="J223" s="6" t="s">
        <v>619</v>
      </c>
      <c r="K223" s="6">
        <v>3</v>
      </c>
      <c r="L223" s="31">
        <v>39951</v>
      </c>
      <c r="M223" s="31">
        <v>41047</v>
      </c>
      <c r="N223" s="6" t="s">
        <v>621</v>
      </c>
      <c r="O223" s="9">
        <v>2009</v>
      </c>
      <c r="P223" s="10" t="s">
        <v>30</v>
      </c>
      <c r="Q223" s="26">
        <v>480000</v>
      </c>
      <c r="R223" s="8">
        <f t="shared" si="8"/>
        <v>120000</v>
      </c>
      <c r="S223" s="19">
        <f t="shared" si="9"/>
        <v>360000</v>
      </c>
    </row>
    <row r="224" spans="1:19" ht="91.5" thickBot="1" thickTop="1">
      <c r="A224">
        <v>1</v>
      </c>
      <c r="B224" s="7" t="s">
        <v>617</v>
      </c>
      <c r="C224" s="7" t="s">
        <v>363</v>
      </c>
      <c r="D224" s="7" t="s">
        <v>365</v>
      </c>
      <c r="E224" s="7" t="s">
        <v>1087</v>
      </c>
      <c r="F224" s="7" t="s">
        <v>788</v>
      </c>
      <c r="G224" s="7" t="s">
        <v>779</v>
      </c>
      <c r="H224" s="6" t="s">
        <v>608</v>
      </c>
      <c r="I224" s="6" t="s">
        <v>609</v>
      </c>
      <c r="J224" s="6" t="s">
        <v>619</v>
      </c>
      <c r="K224" s="6">
        <v>4</v>
      </c>
      <c r="L224" s="31">
        <v>39910</v>
      </c>
      <c r="M224" s="31">
        <v>41006</v>
      </c>
      <c r="N224" s="6" t="s">
        <v>621</v>
      </c>
      <c r="O224" s="9">
        <v>2009</v>
      </c>
      <c r="P224" s="10" t="s">
        <v>30</v>
      </c>
      <c r="Q224" s="26">
        <v>135000</v>
      </c>
      <c r="R224" s="8">
        <f t="shared" si="8"/>
        <v>33750</v>
      </c>
      <c r="S224" s="19">
        <f t="shared" si="9"/>
        <v>101250</v>
      </c>
    </row>
    <row r="225" spans="1:19" ht="61.5" thickBot="1" thickTop="1">
      <c r="A225">
        <v>1</v>
      </c>
      <c r="B225" s="7" t="s">
        <v>727</v>
      </c>
      <c r="C225" s="7" t="s">
        <v>231</v>
      </c>
      <c r="D225" s="7" t="s">
        <v>183</v>
      </c>
      <c r="E225" s="7" t="s">
        <v>1059</v>
      </c>
      <c r="F225" s="7" t="s">
        <v>720</v>
      </c>
      <c r="G225" s="7" t="s">
        <v>980</v>
      </c>
      <c r="H225" s="6" t="s">
        <v>608</v>
      </c>
      <c r="I225" s="6" t="s">
        <v>609</v>
      </c>
      <c r="J225" s="6" t="s">
        <v>611</v>
      </c>
      <c r="K225" s="6">
        <v>3</v>
      </c>
      <c r="L225" s="29">
        <v>40221</v>
      </c>
      <c r="M225" s="29">
        <v>41317</v>
      </c>
      <c r="N225" s="6" t="s">
        <v>22</v>
      </c>
      <c r="O225" s="9">
        <v>2010</v>
      </c>
      <c r="P225" s="10" t="s">
        <v>30</v>
      </c>
      <c r="Q225" s="26">
        <v>135000</v>
      </c>
      <c r="R225" s="8">
        <f t="shared" si="8"/>
        <v>33750</v>
      </c>
      <c r="S225" s="19">
        <f t="shared" si="9"/>
        <v>101250</v>
      </c>
    </row>
    <row r="226" spans="1:19" ht="106.5" thickBot="1" thickTop="1">
      <c r="A226">
        <v>1</v>
      </c>
      <c r="B226" s="7" t="s">
        <v>748</v>
      </c>
      <c r="C226" s="7" t="s">
        <v>363</v>
      </c>
      <c r="D226" s="7" t="s">
        <v>365</v>
      </c>
      <c r="E226" s="7" t="s">
        <v>73</v>
      </c>
      <c r="F226" s="7" t="s">
        <v>983</v>
      </c>
      <c r="G226" s="7" t="s">
        <v>984</v>
      </c>
      <c r="H226" s="6" t="s">
        <v>608</v>
      </c>
      <c r="I226" s="6" t="s">
        <v>609</v>
      </c>
      <c r="J226" s="6" t="s">
        <v>612</v>
      </c>
      <c r="K226" s="6">
        <v>3</v>
      </c>
      <c r="L226" s="29">
        <v>40221</v>
      </c>
      <c r="M226" s="29">
        <v>41317</v>
      </c>
      <c r="N226" s="6" t="s">
        <v>22</v>
      </c>
      <c r="O226" s="9">
        <v>2010</v>
      </c>
      <c r="P226" s="10" t="s">
        <v>30</v>
      </c>
      <c r="Q226" s="26">
        <v>196000</v>
      </c>
      <c r="R226" s="8">
        <f t="shared" si="8"/>
        <v>49000</v>
      </c>
      <c r="S226" s="19">
        <f t="shared" si="9"/>
        <v>147000</v>
      </c>
    </row>
    <row r="227" spans="1:19" ht="166.5" thickBot="1" thickTop="1">
      <c r="A227">
        <v>1</v>
      </c>
      <c r="B227" s="7" t="s">
        <v>617</v>
      </c>
      <c r="C227" s="7" t="s">
        <v>363</v>
      </c>
      <c r="D227" s="7" t="s">
        <v>365</v>
      </c>
      <c r="E227" s="7" t="s">
        <v>74</v>
      </c>
      <c r="F227" s="7" t="s">
        <v>469</v>
      </c>
      <c r="G227" s="7" t="s">
        <v>470</v>
      </c>
      <c r="H227" s="6" t="s">
        <v>608</v>
      </c>
      <c r="I227" s="6" t="s">
        <v>609</v>
      </c>
      <c r="J227" s="6" t="s">
        <v>619</v>
      </c>
      <c r="K227" s="6">
        <v>2</v>
      </c>
      <c r="L227" s="29">
        <v>40357</v>
      </c>
      <c r="M227" s="29">
        <v>41453</v>
      </c>
      <c r="N227" s="6" t="s">
        <v>805</v>
      </c>
      <c r="O227" s="9">
        <v>2010</v>
      </c>
      <c r="P227" s="10" t="s">
        <v>30</v>
      </c>
      <c r="Q227" s="26">
        <v>400102.84</v>
      </c>
      <c r="R227" s="8">
        <f t="shared" si="8"/>
        <v>100025.71</v>
      </c>
      <c r="S227" s="48">
        <f t="shared" si="9"/>
        <v>300077.13</v>
      </c>
    </row>
    <row r="228" spans="1:19" ht="181.5" thickBot="1" thickTop="1">
      <c r="A228">
        <v>1</v>
      </c>
      <c r="B228" s="7" t="s">
        <v>617</v>
      </c>
      <c r="C228" s="7" t="s">
        <v>363</v>
      </c>
      <c r="D228" s="7" t="s">
        <v>365</v>
      </c>
      <c r="E228" s="7" t="s">
        <v>75</v>
      </c>
      <c r="F228" s="7" t="s">
        <v>471</v>
      </c>
      <c r="G228" s="7" t="s">
        <v>472</v>
      </c>
      <c r="H228" s="6" t="s">
        <v>608</v>
      </c>
      <c r="I228" s="6" t="s">
        <v>609</v>
      </c>
      <c r="J228" s="6" t="s">
        <v>619</v>
      </c>
      <c r="K228" s="6">
        <v>2</v>
      </c>
      <c r="L228" s="29">
        <v>40357</v>
      </c>
      <c r="M228" s="29">
        <v>41453</v>
      </c>
      <c r="N228" s="6" t="s">
        <v>805</v>
      </c>
      <c r="O228" s="9">
        <v>2010</v>
      </c>
      <c r="P228" s="10" t="s">
        <v>30</v>
      </c>
      <c r="Q228" s="26">
        <v>100000</v>
      </c>
      <c r="R228" s="8">
        <f t="shared" si="8"/>
        <v>25000</v>
      </c>
      <c r="S228" s="19">
        <f t="shared" si="9"/>
        <v>75000</v>
      </c>
    </row>
    <row r="229" spans="1:19" ht="76.5" thickBot="1" thickTop="1">
      <c r="A229">
        <v>1</v>
      </c>
      <c r="B229" s="7" t="s">
        <v>618</v>
      </c>
      <c r="C229" s="7" t="s">
        <v>363</v>
      </c>
      <c r="D229" s="7" t="s">
        <v>365</v>
      </c>
      <c r="E229" s="7" t="s">
        <v>389</v>
      </c>
      <c r="F229" s="7" t="s">
        <v>1092</v>
      </c>
      <c r="G229" s="7" t="s">
        <v>1091</v>
      </c>
      <c r="H229" s="6" t="s">
        <v>608</v>
      </c>
      <c r="I229" s="6" t="s">
        <v>609</v>
      </c>
      <c r="J229" s="6" t="s">
        <v>619</v>
      </c>
      <c r="K229" s="6">
        <v>1</v>
      </c>
      <c r="L229" s="30">
        <v>39918</v>
      </c>
      <c r="M229" s="30">
        <v>40831</v>
      </c>
      <c r="N229" s="6" t="s">
        <v>621</v>
      </c>
      <c r="O229" s="9">
        <v>2009</v>
      </c>
      <c r="P229" s="10" t="s">
        <v>30</v>
      </c>
      <c r="Q229" s="26">
        <v>280000</v>
      </c>
      <c r="R229" s="8">
        <f t="shared" si="8"/>
        <v>70000</v>
      </c>
      <c r="S229" s="19">
        <f t="shared" si="9"/>
        <v>210000</v>
      </c>
    </row>
    <row r="230" spans="1:19" ht="106.5" thickBot="1" thickTop="1">
      <c r="A230">
        <v>1</v>
      </c>
      <c r="B230" s="7" t="s">
        <v>618</v>
      </c>
      <c r="C230" s="7" t="s">
        <v>363</v>
      </c>
      <c r="D230" s="7" t="s">
        <v>365</v>
      </c>
      <c r="E230" s="7" t="s">
        <v>494</v>
      </c>
      <c r="F230" s="7" t="s">
        <v>1090</v>
      </c>
      <c r="G230" s="7" t="s">
        <v>1089</v>
      </c>
      <c r="H230" s="6" t="s">
        <v>608</v>
      </c>
      <c r="I230" s="6" t="s">
        <v>609</v>
      </c>
      <c r="J230" s="6" t="s">
        <v>619</v>
      </c>
      <c r="K230" s="6">
        <v>1</v>
      </c>
      <c r="L230" s="31">
        <v>39918</v>
      </c>
      <c r="M230" s="31">
        <v>41013</v>
      </c>
      <c r="N230" s="6" t="s">
        <v>621</v>
      </c>
      <c r="O230" s="9">
        <v>2009</v>
      </c>
      <c r="P230" s="10" t="s">
        <v>30</v>
      </c>
      <c r="Q230" s="26">
        <v>200000</v>
      </c>
      <c r="R230" s="8">
        <f t="shared" si="8"/>
        <v>50000</v>
      </c>
      <c r="S230" s="19">
        <f t="shared" si="9"/>
        <v>150000</v>
      </c>
    </row>
    <row r="231" spans="1:19" ht="136.5" thickBot="1" thickTop="1">
      <c r="A231">
        <v>1</v>
      </c>
      <c r="B231" s="7" t="s">
        <v>618</v>
      </c>
      <c r="C231" s="7" t="s">
        <v>363</v>
      </c>
      <c r="D231" s="7" t="s">
        <v>365</v>
      </c>
      <c r="E231" s="7" t="s">
        <v>318</v>
      </c>
      <c r="F231" s="7" t="s">
        <v>133</v>
      </c>
      <c r="G231" s="7" t="s">
        <v>132</v>
      </c>
      <c r="H231" s="6" t="s">
        <v>608</v>
      </c>
      <c r="I231" s="6" t="s">
        <v>609</v>
      </c>
      <c r="J231" s="6" t="s">
        <v>619</v>
      </c>
      <c r="K231" s="6">
        <v>2</v>
      </c>
      <c r="L231" s="31">
        <v>39937</v>
      </c>
      <c r="M231" s="31">
        <v>40847</v>
      </c>
      <c r="N231" s="6" t="s">
        <v>621</v>
      </c>
      <c r="O231" s="9">
        <v>2009</v>
      </c>
      <c r="P231" s="10" t="s">
        <v>30</v>
      </c>
      <c r="Q231" s="26">
        <v>120000</v>
      </c>
      <c r="R231" s="8">
        <f t="shared" si="8"/>
        <v>30000</v>
      </c>
      <c r="S231" s="19">
        <f t="shared" si="9"/>
        <v>90000</v>
      </c>
    </row>
    <row r="232" spans="1:19" ht="61.5" thickBot="1" thickTop="1">
      <c r="A232">
        <v>1</v>
      </c>
      <c r="B232" s="7" t="s">
        <v>639</v>
      </c>
      <c r="C232" s="7" t="s">
        <v>181</v>
      </c>
      <c r="D232" s="7" t="s">
        <v>365</v>
      </c>
      <c r="E232" s="7" t="s">
        <v>129</v>
      </c>
      <c r="F232" s="7" t="s">
        <v>244</v>
      </c>
      <c r="G232" s="7" t="s">
        <v>243</v>
      </c>
      <c r="H232" s="6" t="s">
        <v>608</v>
      </c>
      <c r="I232" s="6" t="s">
        <v>610</v>
      </c>
      <c r="J232" s="6" t="s">
        <v>613</v>
      </c>
      <c r="K232" s="6">
        <v>3</v>
      </c>
      <c r="L232" s="31">
        <v>39910</v>
      </c>
      <c r="M232" s="31">
        <v>40883</v>
      </c>
      <c r="N232" s="6" t="s">
        <v>621</v>
      </c>
      <c r="O232" s="9">
        <v>2009</v>
      </c>
      <c r="P232" s="10" t="s">
        <v>30</v>
      </c>
      <c r="Q232" s="26">
        <v>300000</v>
      </c>
      <c r="R232" s="8">
        <f t="shared" si="8"/>
        <v>75000</v>
      </c>
      <c r="S232" s="19">
        <f t="shared" si="9"/>
        <v>225000</v>
      </c>
    </row>
    <row r="233" spans="1:19" ht="61.5" thickBot="1" thickTop="1">
      <c r="A233">
        <v>1</v>
      </c>
      <c r="B233" s="7" t="s">
        <v>208</v>
      </c>
      <c r="C233" s="7" t="s">
        <v>363</v>
      </c>
      <c r="D233" s="7" t="s">
        <v>365</v>
      </c>
      <c r="E233" s="7" t="s">
        <v>538</v>
      </c>
      <c r="F233" s="7" t="s">
        <v>244</v>
      </c>
      <c r="G233" s="7" t="s">
        <v>243</v>
      </c>
      <c r="H233" s="6" t="s">
        <v>608</v>
      </c>
      <c r="I233" s="6" t="s">
        <v>609</v>
      </c>
      <c r="J233" s="6" t="s">
        <v>619</v>
      </c>
      <c r="K233" s="6">
        <v>3</v>
      </c>
      <c r="L233" s="31">
        <v>39910</v>
      </c>
      <c r="M233" s="31">
        <v>40883</v>
      </c>
      <c r="N233" s="6" t="s">
        <v>621</v>
      </c>
      <c r="O233" s="9">
        <v>2009</v>
      </c>
      <c r="P233" s="10" t="s">
        <v>30</v>
      </c>
      <c r="Q233" s="26">
        <v>122000</v>
      </c>
      <c r="R233" s="8">
        <f t="shared" si="8"/>
        <v>30500</v>
      </c>
      <c r="S233" s="19">
        <f t="shared" si="9"/>
        <v>91500</v>
      </c>
    </row>
    <row r="234" spans="1:19" ht="61.5" thickBot="1" thickTop="1">
      <c r="A234">
        <v>1</v>
      </c>
      <c r="B234" s="7" t="s">
        <v>618</v>
      </c>
      <c r="C234" s="7" t="s">
        <v>363</v>
      </c>
      <c r="D234" s="7" t="s">
        <v>365</v>
      </c>
      <c r="E234" s="7" t="s">
        <v>350</v>
      </c>
      <c r="F234" s="7" t="s">
        <v>244</v>
      </c>
      <c r="G234" s="7" t="s">
        <v>243</v>
      </c>
      <c r="H234" s="6" t="s">
        <v>608</v>
      </c>
      <c r="I234" s="6" t="s">
        <v>609</v>
      </c>
      <c r="J234" s="6" t="s">
        <v>619</v>
      </c>
      <c r="K234" s="6">
        <v>3</v>
      </c>
      <c r="L234" s="31">
        <v>39910</v>
      </c>
      <c r="M234" s="31">
        <v>40883</v>
      </c>
      <c r="N234" s="6" t="s">
        <v>621</v>
      </c>
      <c r="O234" s="9">
        <v>2009</v>
      </c>
      <c r="P234" s="10" t="s">
        <v>30</v>
      </c>
      <c r="Q234" s="26">
        <v>122000</v>
      </c>
      <c r="R234" s="8">
        <f t="shared" si="8"/>
        <v>30500</v>
      </c>
      <c r="S234" s="19">
        <f t="shared" si="9"/>
        <v>91500</v>
      </c>
    </row>
    <row r="235" spans="1:19" ht="76.5" thickBot="1" thickTop="1">
      <c r="A235">
        <v>1</v>
      </c>
      <c r="B235" s="7" t="s">
        <v>429</v>
      </c>
      <c r="C235" s="7" t="s">
        <v>363</v>
      </c>
      <c r="D235" s="7" t="s">
        <v>365</v>
      </c>
      <c r="E235" s="7" t="s">
        <v>176</v>
      </c>
      <c r="F235" s="7" t="s">
        <v>244</v>
      </c>
      <c r="G235" s="7" t="s">
        <v>243</v>
      </c>
      <c r="H235" s="6" t="s">
        <v>608</v>
      </c>
      <c r="I235" s="6" t="s">
        <v>609</v>
      </c>
      <c r="J235" s="6" t="s">
        <v>612</v>
      </c>
      <c r="K235" s="6">
        <v>3</v>
      </c>
      <c r="L235" s="31">
        <v>39910</v>
      </c>
      <c r="M235" s="31">
        <v>40883</v>
      </c>
      <c r="N235" s="6" t="s">
        <v>621</v>
      </c>
      <c r="O235" s="9">
        <v>2009</v>
      </c>
      <c r="P235" s="10" t="s">
        <v>30</v>
      </c>
      <c r="Q235" s="26">
        <v>300000</v>
      </c>
      <c r="R235" s="8">
        <f t="shared" si="8"/>
        <v>75000</v>
      </c>
      <c r="S235" s="19">
        <f t="shared" si="9"/>
        <v>225000</v>
      </c>
    </row>
    <row r="236" spans="1:19" ht="61.5" thickBot="1" thickTop="1">
      <c r="A236">
        <v>1</v>
      </c>
      <c r="B236" s="7" t="s">
        <v>143</v>
      </c>
      <c r="C236" s="7" t="s">
        <v>363</v>
      </c>
      <c r="D236" s="7" t="s">
        <v>365</v>
      </c>
      <c r="E236" s="7" t="s">
        <v>537</v>
      </c>
      <c r="F236" s="7" t="s">
        <v>244</v>
      </c>
      <c r="G236" s="7" t="s">
        <v>243</v>
      </c>
      <c r="H236" s="6" t="s">
        <v>608</v>
      </c>
      <c r="I236" s="6" t="s">
        <v>609</v>
      </c>
      <c r="J236" s="6" t="s">
        <v>619</v>
      </c>
      <c r="K236" s="6">
        <v>3</v>
      </c>
      <c r="L236" s="31">
        <v>39910</v>
      </c>
      <c r="M236" s="31">
        <v>40883</v>
      </c>
      <c r="N236" s="6" t="s">
        <v>621</v>
      </c>
      <c r="O236" s="9">
        <v>2009</v>
      </c>
      <c r="P236" s="10" t="s">
        <v>30</v>
      </c>
      <c r="Q236" s="26">
        <v>122000</v>
      </c>
      <c r="R236" s="8">
        <f t="shared" si="8"/>
        <v>30500</v>
      </c>
      <c r="S236" s="19">
        <f t="shared" si="9"/>
        <v>91500</v>
      </c>
    </row>
    <row r="237" spans="1:19" ht="76.5" thickBot="1" thickTop="1">
      <c r="A237">
        <v>1</v>
      </c>
      <c r="B237" s="7" t="s">
        <v>607</v>
      </c>
      <c r="C237" s="7" t="s">
        <v>364</v>
      </c>
      <c r="D237" s="7" t="s">
        <v>365</v>
      </c>
      <c r="E237" s="7" t="s">
        <v>130</v>
      </c>
      <c r="F237" s="7" t="s">
        <v>244</v>
      </c>
      <c r="G237" s="7" t="s">
        <v>243</v>
      </c>
      <c r="H237" s="6" t="s">
        <v>608</v>
      </c>
      <c r="I237" s="6" t="s">
        <v>609</v>
      </c>
      <c r="J237" s="6" t="s">
        <v>611</v>
      </c>
      <c r="K237" s="6">
        <v>3</v>
      </c>
      <c r="L237" s="31">
        <v>39910</v>
      </c>
      <c r="M237" s="31">
        <v>40883</v>
      </c>
      <c r="N237" s="6" t="s">
        <v>621</v>
      </c>
      <c r="O237" s="9">
        <v>2009</v>
      </c>
      <c r="P237" s="10" t="s">
        <v>30</v>
      </c>
      <c r="Q237" s="26">
        <v>400000</v>
      </c>
      <c r="R237" s="8">
        <f t="shared" si="8"/>
        <v>100000</v>
      </c>
      <c r="S237" s="19">
        <f t="shared" si="9"/>
        <v>300000</v>
      </c>
    </row>
    <row r="238" spans="1:19" ht="91.5" thickBot="1" thickTop="1">
      <c r="A238">
        <v>1</v>
      </c>
      <c r="B238" s="7" t="s">
        <v>618</v>
      </c>
      <c r="C238" s="7" t="s">
        <v>363</v>
      </c>
      <c r="D238" s="7" t="s">
        <v>365</v>
      </c>
      <c r="E238" s="7" t="s">
        <v>1083</v>
      </c>
      <c r="F238" s="7" t="s">
        <v>519</v>
      </c>
      <c r="G238" s="7" t="s">
        <v>518</v>
      </c>
      <c r="H238" s="6" t="s">
        <v>608</v>
      </c>
      <c r="I238" s="6" t="s">
        <v>609</v>
      </c>
      <c r="J238" s="6" t="s">
        <v>619</v>
      </c>
      <c r="K238" s="6">
        <v>3</v>
      </c>
      <c r="L238" s="31">
        <v>39938</v>
      </c>
      <c r="M238" s="31">
        <v>40739</v>
      </c>
      <c r="N238" s="6" t="s">
        <v>621</v>
      </c>
      <c r="O238" s="9">
        <v>2009</v>
      </c>
      <c r="P238" s="10" t="s">
        <v>30</v>
      </c>
      <c r="Q238" s="26">
        <v>170499.44</v>
      </c>
      <c r="R238" s="8">
        <f t="shared" si="8"/>
        <v>42624.86</v>
      </c>
      <c r="S238" s="19">
        <f t="shared" si="9"/>
        <v>127874.58</v>
      </c>
    </row>
    <row r="239" spans="1:19" ht="106.5" thickBot="1" thickTop="1">
      <c r="A239">
        <v>1</v>
      </c>
      <c r="B239" s="7" t="s">
        <v>618</v>
      </c>
      <c r="C239" s="7" t="s">
        <v>363</v>
      </c>
      <c r="D239" s="7" t="s">
        <v>365</v>
      </c>
      <c r="E239" s="7" t="s">
        <v>567</v>
      </c>
      <c r="F239" s="7" t="s">
        <v>717</v>
      </c>
      <c r="G239" s="7" t="s">
        <v>716</v>
      </c>
      <c r="H239" s="6" t="s">
        <v>608</v>
      </c>
      <c r="I239" s="6" t="s">
        <v>609</v>
      </c>
      <c r="J239" s="6" t="s">
        <v>619</v>
      </c>
      <c r="K239" s="6">
        <v>2</v>
      </c>
      <c r="L239" s="29">
        <v>40287</v>
      </c>
      <c r="M239" s="29">
        <v>41263</v>
      </c>
      <c r="N239" s="6" t="s">
        <v>22</v>
      </c>
      <c r="O239" s="9">
        <v>2010</v>
      </c>
      <c r="P239" s="10" t="s">
        <v>30</v>
      </c>
      <c r="Q239" s="26">
        <v>87047</v>
      </c>
      <c r="R239" s="8">
        <f t="shared" si="8"/>
        <v>21761.75</v>
      </c>
      <c r="S239" s="19">
        <f t="shared" si="9"/>
        <v>65285.25</v>
      </c>
    </row>
    <row r="240" spans="1:19" ht="61.5" thickBot="1" thickTop="1">
      <c r="A240">
        <v>1</v>
      </c>
      <c r="B240" s="7" t="s">
        <v>76</v>
      </c>
      <c r="C240" s="7" t="s">
        <v>337</v>
      </c>
      <c r="D240" s="7" t="s">
        <v>365</v>
      </c>
      <c r="E240" s="7" t="s">
        <v>77</v>
      </c>
      <c r="F240" s="7" t="s">
        <v>720</v>
      </c>
      <c r="G240" s="7" t="s">
        <v>980</v>
      </c>
      <c r="H240" s="6" t="s">
        <v>608</v>
      </c>
      <c r="I240" s="6" t="s">
        <v>609</v>
      </c>
      <c r="J240" s="6" t="s">
        <v>612</v>
      </c>
      <c r="K240" s="6">
        <v>3</v>
      </c>
      <c r="L240" s="29">
        <v>40221</v>
      </c>
      <c r="M240" s="29">
        <v>41317</v>
      </c>
      <c r="N240" s="6" t="s">
        <v>22</v>
      </c>
      <c r="O240" s="9">
        <v>2010</v>
      </c>
      <c r="P240" s="10" t="s">
        <v>30</v>
      </c>
      <c r="Q240" s="26">
        <v>81900</v>
      </c>
      <c r="R240" s="8">
        <f t="shared" si="8"/>
        <v>20475</v>
      </c>
      <c r="S240" s="19">
        <f t="shared" si="9"/>
        <v>61425</v>
      </c>
    </row>
    <row r="241" spans="1:19" ht="106.5" thickBot="1" thickTop="1">
      <c r="A241">
        <v>1</v>
      </c>
      <c r="B241" s="7" t="s">
        <v>614</v>
      </c>
      <c r="C241" s="7" t="s">
        <v>363</v>
      </c>
      <c r="D241" s="7" t="s">
        <v>365</v>
      </c>
      <c r="E241" s="7" t="s">
        <v>708</v>
      </c>
      <c r="F241" s="7" t="s">
        <v>720</v>
      </c>
      <c r="G241" s="7" t="s">
        <v>980</v>
      </c>
      <c r="H241" s="6" t="s">
        <v>608</v>
      </c>
      <c r="I241" s="6" t="s">
        <v>609</v>
      </c>
      <c r="J241" s="6" t="s">
        <v>619</v>
      </c>
      <c r="K241" s="6">
        <v>3</v>
      </c>
      <c r="L241" s="29">
        <v>40221</v>
      </c>
      <c r="M241" s="29">
        <v>41317</v>
      </c>
      <c r="N241" s="6" t="s">
        <v>22</v>
      </c>
      <c r="O241" s="9">
        <v>2010</v>
      </c>
      <c r="P241" s="10" t="s">
        <v>30</v>
      </c>
      <c r="Q241" s="26">
        <v>162000</v>
      </c>
      <c r="R241" s="8">
        <f t="shared" si="8"/>
        <v>40500</v>
      </c>
      <c r="S241" s="19">
        <f t="shared" si="9"/>
        <v>121500</v>
      </c>
    </row>
    <row r="242" spans="1:19" ht="106.5" thickBot="1" thickTop="1">
      <c r="A242">
        <v>1</v>
      </c>
      <c r="B242" s="7" t="s">
        <v>618</v>
      </c>
      <c r="C242" s="7" t="s">
        <v>363</v>
      </c>
      <c r="D242" s="7" t="s">
        <v>365</v>
      </c>
      <c r="E242" s="7" t="s">
        <v>730</v>
      </c>
      <c r="F242" s="7" t="s">
        <v>469</v>
      </c>
      <c r="G242" s="7" t="s">
        <v>470</v>
      </c>
      <c r="H242" s="6" t="s">
        <v>608</v>
      </c>
      <c r="I242" s="6" t="s">
        <v>609</v>
      </c>
      <c r="J242" s="6" t="s">
        <v>619</v>
      </c>
      <c r="K242" s="6">
        <v>2</v>
      </c>
      <c r="L242" s="29">
        <v>40357</v>
      </c>
      <c r="M242" s="29">
        <v>41453</v>
      </c>
      <c r="N242" s="6" t="s">
        <v>805</v>
      </c>
      <c r="O242" s="9">
        <v>2010</v>
      </c>
      <c r="P242" s="10" t="s">
        <v>30</v>
      </c>
      <c r="Q242" s="26">
        <v>171350.18</v>
      </c>
      <c r="R242" s="8">
        <f t="shared" si="8"/>
        <v>42837.545</v>
      </c>
      <c r="S242" s="48">
        <f t="shared" si="9"/>
        <v>128512.635</v>
      </c>
    </row>
    <row r="243" spans="1:19" ht="106.5" thickBot="1" thickTop="1">
      <c r="A243">
        <v>1</v>
      </c>
      <c r="B243" s="7" t="s">
        <v>618</v>
      </c>
      <c r="C243" s="7" t="s">
        <v>363</v>
      </c>
      <c r="D243" s="7" t="s">
        <v>365</v>
      </c>
      <c r="E243" s="7" t="s">
        <v>1011</v>
      </c>
      <c r="F243" s="7" t="s">
        <v>1076</v>
      </c>
      <c r="G243" s="7" t="s">
        <v>1077</v>
      </c>
      <c r="H243" s="6" t="s">
        <v>608</v>
      </c>
      <c r="I243" s="6" t="s">
        <v>609</v>
      </c>
      <c r="J243" s="6" t="s">
        <v>619</v>
      </c>
      <c r="K243" s="6">
        <v>3</v>
      </c>
      <c r="L243" s="29">
        <v>40330</v>
      </c>
      <c r="M243" s="29">
        <v>41486</v>
      </c>
      <c r="N243" s="6" t="s">
        <v>805</v>
      </c>
      <c r="O243" s="9">
        <v>2010</v>
      </c>
      <c r="P243" s="10" t="s">
        <v>30</v>
      </c>
      <c r="Q243" s="26">
        <v>400000</v>
      </c>
      <c r="R243" s="8">
        <f t="shared" si="8"/>
        <v>100000</v>
      </c>
      <c r="S243" s="19">
        <f t="shared" si="9"/>
        <v>300000</v>
      </c>
    </row>
    <row r="244" spans="1:19" ht="136.5" thickBot="1" thickTop="1">
      <c r="A244">
        <v>1</v>
      </c>
      <c r="B244" s="7" t="s">
        <v>618</v>
      </c>
      <c r="C244" s="7" t="s">
        <v>363</v>
      </c>
      <c r="D244" s="7" t="s">
        <v>365</v>
      </c>
      <c r="E244" s="7" t="s">
        <v>1062</v>
      </c>
      <c r="F244" s="7" t="s">
        <v>803</v>
      </c>
      <c r="G244" s="7" t="s">
        <v>804</v>
      </c>
      <c r="H244" s="6" t="s">
        <v>608</v>
      </c>
      <c r="I244" s="6" t="s">
        <v>609</v>
      </c>
      <c r="J244" s="6" t="s">
        <v>619</v>
      </c>
      <c r="K244" s="6">
        <v>3</v>
      </c>
      <c r="L244" s="29">
        <v>40269</v>
      </c>
      <c r="M244" s="29">
        <v>41365</v>
      </c>
      <c r="N244" s="6" t="s">
        <v>805</v>
      </c>
      <c r="O244" s="9">
        <v>2010</v>
      </c>
      <c r="P244" s="10" t="s">
        <v>30</v>
      </c>
      <c r="Q244" s="26">
        <v>330000</v>
      </c>
      <c r="R244" s="8">
        <f t="shared" si="8"/>
        <v>82500</v>
      </c>
      <c r="S244" s="19">
        <f t="shared" si="9"/>
        <v>247500</v>
      </c>
    </row>
    <row r="245" spans="1:19" ht="136.5" thickBot="1" thickTop="1">
      <c r="A245">
        <v>1</v>
      </c>
      <c r="B245" s="7" t="s">
        <v>429</v>
      </c>
      <c r="C245" s="7" t="s">
        <v>363</v>
      </c>
      <c r="D245" s="7" t="s">
        <v>365</v>
      </c>
      <c r="E245" s="7" t="s">
        <v>370</v>
      </c>
      <c r="F245" s="7" t="s">
        <v>787</v>
      </c>
      <c r="G245" s="7" t="s">
        <v>786</v>
      </c>
      <c r="H245" s="6" t="s">
        <v>32</v>
      </c>
      <c r="I245" s="6" t="s">
        <v>609</v>
      </c>
      <c r="J245" s="6" t="s">
        <v>612</v>
      </c>
      <c r="K245" s="6">
        <v>4</v>
      </c>
      <c r="L245" s="31">
        <v>39910</v>
      </c>
      <c r="M245" s="31">
        <v>41006</v>
      </c>
      <c r="N245" s="6" t="s">
        <v>621</v>
      </c>
      <c r="O245" s="9">
        <v>2009</v>
      </c>
      <c r="P245" s="10" t="s">
        <v>30</v>
      </c>
      <c r="Q245" s="26">
        <v>597300</v>
      </c>
      <c r="R245" s="8">
        <f t="shared" si="8"/>
        <v>149325</v>
      </c>
      <c r="S245" s="19">
        <f t="shared" si="9"/>
        <v>447975</v>
      </c>
    </row>
    <row r="246" spans="1:19" ht="91.5" thickBot="1" thickTop="1">
      <c r="A246">
        <v>1</v>
      </c>
      <c r="B246" s="7" t="s">
        <v>429</v>
      </c>
      <c r="C246" s="7" t="s">
        <v>363</v>
      </c>
      <c r="D246" s="7" t="s">
        <v>365</v>
      </c>
      <c r="E246" s="7" t="s">
        <v>685</v>
      </c>
      <c r="F246" s="7" t="s">
        <v>803</v>
      </c>
      <c r="G246" s="7" t="s">
        <v>804</v>
      </c>
      <c r="H246" s="6" t="s">
        <v>608</v>
      </c>
      <c r="I246" s="6" t="s">
        <v>609</v>
      </c>
      <c r="J246" s="6" t="s">
        <v>612</v>
      </c>
      <c r="K246" s="6">
        <v>3</v>
      </c>
      <c r="L246" s="29">
        <v>40269</v>
      </c>
      <c r="M246" s="29">
        <v>41365</v>
      </c>
      <c r="N246" s="6" t="s">
        <v>805</v>
      </c>
      <c r="O246" s="9">
        <v>2010</v>
      </c>
      <c r="P246" s="10" t="s">
        <v>30</v>
      </c>
      <c r="Q246" s="26">
        <v>100000</v>
      </c>
      <c r="R246" s="8">
        <f t="shared" si="8"/>
        <v>25000</v>
      </c>
      <c r="S246" s="19">
        <f t="shared" si="9"/>
        <v>75000</v>
      </c>
    </row>
    <row r="247" spans="1:19" ht="91.5" thickBot="1" thickTop="1">
      <c r="A247">
        <v>1</v>
      </c>
      <c r="B247" s="7" t="s">
        <v>748</v>
      </c>
      <c r="C247" s="7" t="s">
        <v>363</v>
      </c>
      <c r="D247" s="7" t="s">
        <v>365</v>
      </c>
      <c r="E247" s="7" t="s">
        <v>627</v>
      </c>
      <c r="F247" s="7" t="s">
        <v>471</v>
      </c>
      <c r="G247" s="7" t="s">
        <v>472</v>
      </c>
      <c r="H247" s="6" t="s">
        <v>608</v>
      </c>
      <c r="I247" s="6" t="s">
        <v>609</v>
      </c>
      <c r="J247" s="6" t="s">
        <v>612</v>
      </c>
      <c r="K247" s="6">
        <v>2</v>
      </c>
      <c r="L247" s="29">
        <v>40357</v>
      </c>
      <c r="M247" s="29">
        <v>41453</v>
      </c>
      <c r="N247" s="6" t="s">
        <v>805</v>
      </c>
      <c r="O247" s="9">
        <v>2010</v>
      </c>
      <c r="P247" s="10" t="s">
        <v>30</v>
      </c>
      <c r="Q247" s="26">
        <v>37330.03</v>
      </c>
      <c r="R247" s="8">
        <f t="shared" si="8"/>
        <v>9332.5075</v>
      </c>
      <c r="S247" s="19">
        <f t="shared" si="9"/>
        <v>27997.5225</v>
      </c>
    </row>
    <row r="248" spans="1:19" ht="91.5" thickBot="1" thickTop="1">
      <c r="A248">
        <v>1</v>
      </c>
      <c r="B248" s="7" t="s">
        <v>748</v>
      </c>
      <c r="C248" s="7" t="s">
        <v>363</v>
      </c>
      <c r="D248" s="7" t="s">
        <v>365</v>
      </c>
      <c r="E248" s="7" t="s">
        <v>302</v>
      </c>
      <c r="F248" s="7" t="s">
        <v>1076</v>
      </c>
      <c r="G248" s="7" t="s">
        <v>1077</v>
      </c>
      <c r="H248" s="6" t="s">
        <v>608</v>
      </c>
      <c r="I248" s="6" t="s">
        <v>609</v>
      </c>
      <c r="J248" s="6" t="s">
        <v>612</v>
      </c>
      <c r="K248" s="6">
        <v>3</v>
      </c>
      <c r="L248" s="29">
        <v>40330</v>
      </c>
      <c r="M248" s="29">
        <v>41486</v>
      </c>
      <c r="N248" s="6" t="s">
        <v>805</v>
      </c>
      <c r="O248" s="9">
        <v>2010</v>
      </c>
      <c r="P248" s="10" t="s">
        <v>30</v>
      </c>
      <c r="Q248" s="26">
        <v>150000</v>
      </c>
      <c r="R248" s="8">
        <f t="shared" si="8"/>
        <v>37500</v>
      </c>
      <c r="S248" s="19">
        <f t="shared" si="9"/>
        <v>112500</v>
      </c>
    </row>
    <row r="249" spans="1:19" ht="106.5" thickBot="1" thickTop="1">
      <c r="A249">
        <v>1</v>
      </c>
      <c r="B249" s="7" t="s">
        <v>976</v>
      </c>
      <c r="C249" s="7" t="s">
        <v>363</v>
      </c>
      <c r="D249" s="7" t="s">
        <v>365</v>
      </c>
      <c r="E249" s="7" t="s">
        <v>210</v>
      </c>
      <c r="F249" s="7" t="s">
        <v>834</v>
      </c>
      <c r="G249" s="7" t="s">
        <v>141</v>
      </c>
      <c r="H249" s="6" t="s">
        <v>608</v>
      </c>
      <c r="I249" s="6" t="s">
        <v>609</v>
      </c>
      <c r="J249" s="6" t="s">
        <v>612</v>
      </c>
      <c r="K249" s="6">
        <v>3</v>
      </c>
      <c r="L249" s="31">
        <v>39951</v>
      </c>
      <c r="M249" s="31">
        <v>41047</v>
      </c>
      <c r="N249" s="6" t="s">
        <v>621</v>
      </c>
      <c r="O249" s="9">
        <v>2009</v>
      </c>
      <c r="P249" s="10" t="s">
        <v>30</v>
      </c>
      <c r="Q249" s="26">
        <v>200000</v>
      </c>
      <c r="R249" s="8">
        <f t="shared" si="8"/>
        <v>50000</v>
      </c>
      <c r="S249" s="19">
        <f t="shared" si="9"/>
        <v>150000</v>
      </c>
    </row>
    <row r="250" spans="1:19" ht="106.5" thickBot="1" thickTop="1">
      <c r="A250">
        <v>1</v>
      </c>
      <c r="B250" s="7" t="s">
        <v>976</v>
      </c>
      <c r="C250" s="7" t="s">
        <v>363</v>
      </c>
      <c r="D250" s="7" t="s">
        <v>365</v>
      </c>
      <c r="E250" s="7" t="s">
        <v>78</v>
      </c>
      <c r="F250" s="7" t="s">
        <v>990</v>
      </c>
      <c r="G250" s="7" t="s">
        <v>989</v>
      </c>
      <c r="H250" s="6" t="s">
        <v>608</v>
      </c>
      <c r="I250" s="6" t="s">
        <v>609</v>
      </c>
      <c r="J250" s="6" t="s">
        <v>612</v>
      </c>
      <c r="K250" s="6">
        <v>4</v>
      </c>
      <c r="L250" s="29">
        <v>40224</v>
      </c>
      <c r="M250" s="29">
        <v>41320</v>
      </c>
      <c r="N250" s="6" t="s">
        <v>22</v>
      </c>
      <c r="O250" s="9">
        <v>2010</v>
      </c>
      <c r="P250" s="10" t="s">
        <v>30</v>
      </c>
      <c r="Q250" s="26">
        <v>266010</v>
      </c>
      <c r="R250" s="8">
        <f t="shared" si="8"/>
        <v>66502.5</v>
      </c>
      <c r="S250" s="19">
        <f t="shared" si="9"/>
        <v>199507.5</v>
      </c>
    </row>
    <row r="251" spans="1:19" ht="136.5" thickBot="1" thickTop="1">
      <c r="A251">
        <v>1</v>
      </c>
      <c r="B251" s="7" t="s">
        <v>976</v>
      </c>
      <c r="C251" s="7" t="s">
        <v>363</v>
      </c>
      <c r="D251" s="7" t="s">
        <v>365</v>
      </c>
      <c r="E251" s="7" t="s">
        <v>216</v>
      </c>
      <c r="F251" s="7" t="s">
        <v>880</v>
      </c>
      <c r="G251" s="7" t="s">
        <v>1088</v>
      </c>
      <c r="H251" s="6" t="s">
        <v>608</v>
      </c>
      <c r="I251" s="6" t="s">
        <v>609</v>
      </c>
      <c r="J251" s="6" t="s">
        <v>612</v>
      </c>
      <c r="K251" s="6">
        <v>3</v>
      </c>
      <c r="L251" s="31">
        <v>40330</v>
      </c>
      <c r="M251" s="31">
        <v>41426</v>
      </c>
      <c r="N251" s="6" t="s">
        <v>805</v>
      </c>
      <c r="O251" s="9">
        <v>2010</v>
      </c>
      <c r="P251" s="10" t="s">
        <v>30</v>
      </c>
      <c r="Q251" s="26">
        <v>62202</v>
      </c>
      <c r="R251" s="8">
        <f t="shared" si="8"/>
        <v>15550.5</v>
      </c>
      <c r="S251" s="19">
        <f t="shared" si="9"/>
        <v>46651.5</v>
      </c>
    </row>
    <row r="252" spans="1:19" ht="91.5" thickBot="1" thickTop="1">
      <c r="A252">
        <v>1</v>
      </c>
      <c r="B252" s="7" t="s">
        <v>976</v>
      </c>
      <c r="C252" s="7" t="s">
        <v>363</v>
      </c>
      <c r="D252" s="7" t="s">
        <v>365</v>
      </c>
      <c r="E252" s="7" t="s">
        <v>926</v>
      </c>
      <c r="F252" s="7" t="s">
        <v>803</v>
      </c>
      <c r="G252" s="7" t="s">
        <v>804</v>
      </c>
      <c r="H252" s="6" t="s">
        <v>608</v>
      </c>
      <c r="I252" s="6" t="s">
        <v>609</v>
      </c>
      <c r="J252" s="6" t="s">
        <v>612</v>
      </c>
      <c r="K252" s="6">
        <v>3</v>
      </c>
      <c r="L252" s="29">
        <v>40269</v>
      </c>
      <c r="M252" s="29">
        <v>41365</v>
      </c>
      <c r="N252" s="6" t="s">
        <v>805</v>
      </c>
      <c r="O252" s="9">
        <v>2010</v>
      </c>
      <c r="P252" s="10" t="s">
        <v>30</v>
      </c>
      <c r="Q252" s="26">
        <v>287500</v>
      </c>
      <c r="R252" s="8">
        <f t="shared" si="8"/>
        <v>71875</v>
      </c>
      <c r="S252" s="19">
        <f t="shared" si="9"/>
        <v>215625</v>
      </c>
    </row>
    <row r="253" spans="1:19" ht="106.5" thickBot="1" thickTop="1">
      <c r="A253">
        <v>1</v>
      </c>
      <c r="B253" s="7" t="s">
        <v>143</v>
      </c>
      <c r="C253" s="7" t="s">
        <v>363</v>
      </c>
      <c r="D253" s="7" t="s">
        <v>365</v>
      </c>
      <c r="E253" s="7" t="s">
        <v>536</v>
      </c>
      <c r="F253" s="7" t="s">
        <v>437</v>
      </c>
      <c r="G253" s="7" t="s">
        <v>195</v>
      </c>
      <c r="H253" s="6" t="s">
        <v>608</v>
      </c>
      <c r="I253" s="6" t="s">
        <v>609</v>
      </c>
      <c r="J253" s="6" t="s">
        <v>619</v>
      </c>
      <c r="K253" s="6">
        <v>1</v>
      </c>
      <c r="L253" s="31">
        <v>39934</v>
      </c>
      <c r="M253" s="31">
        <v>40877</v>
      </c>
      <c r="N253" s="6" t="s">
        <v>621</v>
      </c>
      <c r="O253" s="9">
        <v>2009</v>
      </c>
      <c r="P253" s="10" t="s">
        <v>30</v>
      </c>
      <c r="Q253" s="26">
        <v>115780</v>
      </c>
      <c r="R253" s="8">
        <f t="shared" si="8"/>
        <v>28945</v>
      </c>
      <c r="S253" s="19">
        <f t="shared" si="9"/>
        <v>86835</v>
      </c>
    </row>
    <row r="254" spans="1:19" ht="106.5" thickBot="1" thickTop="1">
      <c r="A254">
        <v>1</v>
      </c>
      <c r="B254" s="7" t="s">
        <v>143</v>
      </c>
      <c r="C254" s="7" t="s">
        <v>363</v>
      </c>
      <c r="D254" s="7" t="s">
        <v>365</v>
      </c>
      <c r="E254" s="7" t="s">
        <v>104</v>
      </c>
      <c r="F254" s="7" t="s">
        <v>198</v>
      </c>
      <c r="G254" s="7" t="s">
        <v>832</v>
      </c>
      <c r="H254" s="6" t="s">
        <v>608</v>
      </c>
      <c r="I254" s="6" t="s">
        <v>609</v>
      </c>
      <c r="J254" s="6" t="s">
        <v>619</v>
      </c>
      <c r="K254" s="6">
        <v>2</v>
      </c>
      <c r="L254" s="31">
        <v>39910</v>
      </c>
      <c r="M254" s="31">
        <v>41005</v>
      </c>
      <c r="N254" s="6" t="s">
        <v>621</v>
      </c>
      <c r="O254" s="9">
        <v>2009</v>
      </c>
      <c r="P254" s="10" t="s">
        <v>30</v>
      </c>
      <c r="Q254" s="26">
        <v>300000</v>
      </c>
      <c r="R254" s="8">
        <f t="shared" si="8"/>
        <v>75000</v>
      </c>
      <c r="S254" s="19">
        <f t="shared" si="9"/>
        <v>225000</v>
      </c>
    </row>
    <row r="255" spans="1:19" ht="106.5" thickBot="1" thickTop="1">
      <c r="A255">
        <v>1</v>
      </c>
      <c r="B255" s="7" t="s">
        <v>143</v>
      </c>
      <c r="C255" s="7" t="s">
        <v>363</v>
      </c>
      <c r="D255" s="7" t="s">
        <v>365</v>
      </c>
      <c r="E255" s="7" t="s">
        <v>104</v>
      </c>
      <c r="F255" s="7" t="s">
        <v>133</v>
      </c>
      <c r="G255" s="7" t="s">
        <v>132</v>
      </c>
      <c r="H255" s="6" t="s">
        <v>608</v>
      </c>
      <c r="I255" s="6" t="s">
        <v>609</v>
      </c>
      <c r="J255" s="6" t="s">
        <v>619</v>
      </c>
      <c r="K255" s="6">
        <v>2</v>
      </c>
      <c r="L255" s="31">
        <v>39937</v>
      </c>
      <c r="M255" s="31">
        <v>40847</v>
      </c>
      <c r="N255" s="6" t="s">
        <v>621</v>
      </c>
      <c r="O255" s="9">
        <v>2009</v>
      </c>
      <c r="P255" s="10" t="s">
        <v>30</v>
      </c>
      <c r="Q255" s="26">
        <v>120000</v>
      </c>
      <c r="R255" s="8">
        <f t="shared" si="8"/>
        <v>30000</v>
      </c>
      <c r="S255" s="19">
        <f t="shared" si="9"/>
        <v>90000</v>
      </c>
    </row>
    <row r="256" spans="1:19" ht="106.5" thickBot="1" thickTop="1">
      <c r="A256">
        <v>1</v>
      </c>
      <c r="B256" s="7" t="s">
        <v>143</v>
      </c>
      <c r="C256" s="7" t="s">
        <v>363</v>
      </c>
      <c r="D256" s="7" t="s">
        <v>365</v>
      </c>
      <c r="E256" s="7" t="s">
        <v>1082</v>
      </c>
      <c r="F256" s="7" t="s">
        <v>519</v>
      </c>
      <c r="G256" s="7" t="s">
        <v>518</v>
      </c>
      <c r="H256" s="6" t="s">
        <v>608</v>
      </c>
      <c r="I256" s="6" t="s">
        <v>609</v>
      </c>
      <c r="J256" s="6" t="s">
        <v>619</v>
      </c>
      <c r="K256" s="6">
        <v>3</v>
      </c>
      <c r="L256" s="31">
        <v>39938</v>
      </c>
      <c r="M256" s="31">
        <v>40739</v>
      </c>
      <c r="N256" s="6" t="s">
        <v>621</v>
      </c>
      <c r="O256" s="9">
        <v>2009</v>
      </c>
      <c r="P256" s="10" t="s">
        <v>30</v>
      </c>
      <c r="Q256" s="26">
        <v>169760.4</v>
      </c>
      <c r="R256" s="8">
        <v>42440.1</v>
      </c>
      <c r="S256" s="19">
        <v>127320.3</v>
      </c>
    </row>
    <row r="257" spans="1:19" ht="136.5" thickBot="1" thickTop="1">
      <c r="A257">
        <v>1</v>
      </c>
      <c r="B257" s="7" t="s">
        <v>143</v>
      </c>
      <c r="C257" s="7" t="s">
        <v>363</v>
      </c>
      <c r="D257" s="7" t="s">
        <v>365</v>
      </c>
      <c r="E257" s="7" t="s">
        <v>320</v>
      </c>
      <c r="F257" s="7" t="s">
        <v>847</v>
      </c>
      <c r="G257" s="7" t="s">
        <v>846</v>
      </c>
      <c r="H257" s="6" t="s">
        <v>608</v>
      </c>
      <c r="I257" s="6" t="s">
        <v>609</v>
      </c>
      <c r="J257" s="6" t="s">
        <v>619</v>
      </c>
      <c r="K257" s="6">
        <v>3</v>
      </c>
      <c r="L257" s="31">
        <v>39939</v>
      </c>
      <c r="M257" s="31">
        <v>40847</v>
      </c>
      <c r="N257" s="6" t="s">
        <v>621</v>
      </c>
      <c r="O257" s="9">
        <v>2009</v>
      </c>
      <c r="P257" s="10" t="s">
        <v>30</v>
      </c>
      <c r="Q257" s="26">
        <v>550000</v>
      </c>
      <c r="R257" s="8">
        <v>137500</v>
      </c>
      <c r="S257" s="19">
        <v>412500</v>
      </c>
    </row>
    <row r="258" spans="1:19" ht="77.25" customHeight="1" thickBot="1" thickTop="1">
      <c r="A258">
        <v>1</v>
      </c>
      <c r="B258" s="7" t="s">
        <v>143</v>
      </c>
      <c r="C258" s="7" t="s">
        <v>363</v>
      </c>
      <c r="D258" s="7" t="s">
        <v>365</v>
      </c>
      <c r="E258" s="7" t="s">
        <v>14</v>
      </c>
      <c r="F258" s="7" t="s">
        <v>834</v>
      </c>
      <c r="G258" s="7" t="s">
        <v>141</v>
      </c>
      <c r="H258" s="6" t="s">
        <v>608</v>
      </c>
      <c r="I258" s="6" t="s">
        <v>609</v>
      </c>
      <c r="J258" s="6" t="s">
        <v>619</v>
      </c>
      <c r="K258" s="6">
        <v>3</v>
      </c>
      <c r="L258" s="31">
        <v>39951</v>
      </c>
      <c r="M258" s="31">
        <v>41047</v>
      </c>
      <c r="N258" s="6" t="s">
        <v>621</v>
      </c>
      <c r="O258" s="9">
        <v>2009</v>
      </c>
      <c r="P258" s="10" t="s">
        <v>30</v>
      </c>
      <c r="Q258" s="26">
        <v>250000</v>
      </c>
      <c r="R258" s="8">
        <v>62500</v>
      </c>
      <c r="S258" s="19">
        <v>187500</v>
      </c>
    </row>
    <row r="259" spans="1:19" ht="76.5" thickBot="1" thickTop="1">
      <c r="A259">
        <v>1</v>
      </c>
      <c r="B259" s="7" t="s">
        <v>143</v>
      </c>
      <c r="C259" s="7" t="s">
        <v>363</v>
      </c>
      <c r="D259" s="7" t="s">
        <v>365</v>
      </c>
      <c r="E259" s="7" t="s">
        <v>14</v>
      </c>
      <c r="F259" s="7" t="s">
        <v>788</v>
      </c>
      <c r="G259" s="7" t="s">
        <v>779</v>
      </c>
      <c r="H259" s="6" t="s">
        <v>608</v>
      </c>
      <c r="I259" s="6" t="s">
        <v>609</v>
      </c>
      <c r="J259" s="6" t="s">
        <v>619</v>
      </c>
      <c r="K259" s="6">
        <v>4</v>
      </c>
      <c r="L259" s="31">
        <v>39910</v>
      </c>
      <c r="M259" s="31">
        <v>41006</v>
      </c>
      <c r="N259" s="6" t="s">
        <v>621</v>
      </c>
      <c r="O259" s="9">
        <v>2009</v>
      </c>
      <c r="P259" s="10" t="s">
        <v>30</v>
      </c>
      <c r="Q259" s="26">
        <v>135000</v>
      </c>
      <c r="R259" s="8">
        <v>33750</v>
      </c>
      <c r="S259" s="19">
        <v>101250</v>
      </c>
    </row>
    <row r="260" spans="1:19" ht="91.5" thickBot="1" thickTop="1">
      <c r="A260">
        <v>1</v>
      </c>
      <c r="B260" s="7" t="s">
        <v>143</v>
      </c>
      <c r="C260" s="7" t="s">
        <v>363</v>
      </c>
      <c r="D260" s="7" t="s">
        <v>365</v>
      </c>
      <c r="E260" s="7" t="s">
        <v>105</v>
      </c>
      <c r="F260" s="7" t="s">
        <v>717</v>
      </c>
      <c r="G260" s="7" t="s">
        <v>716</v>
      </c>
      <c r="H260" s="6" t="s">
        <v>608</v>
      </c>
      <c r="I260" s="6" t="s">
        <v>609</v>
      </c>
      <c r="J260" s="6" t="s">
        <v>619</v>
      </c>
      <c r="K260" s="6">
        <v>2</v>
      </c>
      <c r="L260" s="29">
        <v>40287</v>
      </c>
      <c r="M260" s="29">
        <v>41263</v>
      </c>
      <c r="N260" s="6" t="s">
        <v>22</v>
      </c>
      <c r="O260" s="9">
        <v>2010</v>
      </c>
      <c r="P260" s="10" t="s">
        <v>30</v>
      </c>
      <c r="Q260" s="26">
        <v>95569</v>
      </c>
      <c r="R260" s="8">
        <v>23892.25</v>
      </c>
      <c r="S260" s="19">
        <v>71676.75</v>
      </c>
    </row>
    <row r="261" spans="1:19" ht="181.5" thickBot="1" thickTop="1">
      <c r="A261">
        <v>1</v>
      </c>
      <c r="B261" s="7" t="s">
        <v>617</v>
      </c>
      <c r="C261" s="7" t="s">
        <v>363</v>
      </c>
      <c r="D261" s="7" t="s">
        <v>365</v>
      </c>
      <c r="E261" s="7" t="s">
        <v>79</v>
      </c>
      <c r="F261" s="7" t="s">
        <v>720</v>
      </c>
      <c r="G261" s="7" t="s">
        <v>980</v>
      </c>
      <c r="H261" s="6" t="s">
        <v>32</v>
      </c>
      <c r="I261" s="6" t="s">
        <v>609</v>
      </c>
      <c r="J261" s="6" t="s">
        <v>619</v>
      </c>
      <c r="K261" s="6">
        <v>3</v>
      </c>
      <c r="L261" s="29">
        <v>40221</v>
      </c>
      <c r="M261" s="29">
        <v>41317</v>
      </c>
      <c r="N261" s="6" t="s">
        <v>22</v>
      </c>
      <c r="O261" s="9">
        <v>2010</v>
      </c>
      <c r="P261" s="10" t="s">
        <v>30</v>
      </c>
      <c r="Q261" s="26">
        <v>409100</v>
      </c>
      <c r="R261" s="8">
        <v>102275</v>
      </c>
      <c r="S261" s="19">
        <v>306825</v>
      </c>
    </row>
    <row r="262" spans="1:19" ht="106.5" thickBot="1" thickTop="1">
      <c r="A262">
        <v>1</v>
      </c>
      <c r="B262" s="7" t="s">
        <v>618</v>
      </c>
      <c r="C262" s="7" t="s">
        <v>363</v>
      </c>
      <c r="D262" s="7" t="s">
        <v>365</v>
      </c>
      <c r="E262" s="7" t="s">
        <v>80</v>
      </c>
      <c r="F262" s="7" t="s">
        <v>720</v>
      </c>
      <c r="G262" s="7" t="s">
        <v>980</v>
      </c>
      <c r="H262" s="6" t="s">
        <v>608</v>
      </c>
      <c r="I262" s="6" t="s">
        <v>609</v>
      </c>
      <c r="J262" s="6" t="s">
        <v>619</v>
      </c>
      <c r="K262" s="6">
        <v>3</v>
      </c>
      <c r="L262" s="29">
        <v>40221</v>
      </c>
      <c r="M262" s="29">
        <v>41317</v>
      </c>
      <c r="N262" s="6" t="s">
        <v>22</v>
      </c>
      <c r="O262" s="9">
        <v>2010</v>
      </c>
      <c r="P262" s="10" t="s">
        <v>30</v>
      </c>
      <c r="Q262" s="26">
        <v>126000</v>
      </c>
      <c r="R262" s="8">
        <v>31500</v>
      </c>
      <c r="S262" s="19">
        <v>94500</v>
      </c>
    </row>
    <row r="263" spans="1:19" ht="136.5" thickBot="1" thickTop="1">
      <c r="A263">
        <v>1</v>
      </c>
      <c r="B263" s="7" t="s">
        <v>143</v>
      </c>
      <c r="C263" s="7" t="s">
        <v>363</v>
      </c>
      <c r="D263" s="7" t="s">
        <v>365</v>
      </c>
      <c r="E263" s="7" t="s">
        <v>81</v>
      </c>
      <c r="F263" s="7" t="s">
        <v>720</v>
      </c>
      <c r="G263" s="7" t="s">
        <v>980</v>
      </c>
      <c r="H263" s="6" t="s">
        <v>608</v>
      </c>
      <c r="I263" s="6" t="s">
        <v>609</v>
      </c>
      <c r="J263" s="6" t="s">
        <v>619</v>
      </c>
      <c r="K263" s="6">
        <v>3</v>
      </c>
      <c r="L263" s="29">
        <v>40221</v>
      </c>
      <c r="M263" s="29">
        <v>41317</v>
      </c>
      <c r="N263" s="6" t="s">
        <v>22</v>
      </c>
      <c r="O263" s="9">
        <v>2010</v>
      </c>
      <c r="P263" s="10" t="s">
        <v>30</v>
      </c>
      <c r="Q263" s="26">
        <v>126000</v>
      </c>
      <c r="R263" s="8">
        <v>31500</v>
      </c>
      <c r="S263" s="19">
        <v>94500</v>
      </c>
    </row>
    <row r="264" spans="1:19" ht="121.5" thickBot="1" thickTop="1">
      <c r="A264">
        <v>1</v>
      </c>
      <c r="B264" s="7" t="s">
        <v>946</v>
      </c>
      <c r="C264" s="7" t="s">
        <v>363</v>
      </c>
      <c r="D264" s="7" t="s">
        <v>365</v>
      </c>
      <c r="E264" s="7" t="s">
        <v>82</v>
      </c>
      <c r="F264" s="7" t="s">
        <v>720</v>
      </c>
      <c r="G264" s="7" t="s">
        <v>980</v>
      </c>
      <c r="H264" s="6" t="s">
        <v>608</v>
      </c>
      <c r="I264" s="6" t="s">
        <v>609</v>
      </c>
      <c r="J264" s="6" t="s">
        <v>611</v>
      </c>
      <c r="K264" s="6">
        <v>3</v>
      </c>
      <c r="L264" s="29">
        <v>40221</v>
      </c>
      <c r="M264" s="29">
        <v>41317</v>
      </c>
      <c r="N264" s="6" t="s">
        <v>22</v>
      </c>
      <c r="O264" s="9">
        <v>2010</v>
      </c>
      <c r="P264" s="10" t="s">
        <v>30</v>
      </c>
      <c r="Q264" s="26">
        <v>135000</v>
      </c>
      <c r="R264" s="8">
        <v>33750</v>
      </c>
      <c r="S264" s="19">
        <v>101250</v>
      </c>
    </row>
    <row r="265" spans="1:19" ht="121.5" thickBot="1" thickTop="1">
      <c r="A265">
        <v>1</v>
      </c>
      <c r="B265" s="7" t="s">
        <v>262</v>
      </c>
      <c r="C265" s="7" t="s">
        <v>672</v>
      </c>
      <c r="D265" s="7" t="s">
        <v>365</v>
      </c>
      <c r="E265" s="7" t="s">
        <v>83</v>
      </c>
      <c r="F265" s="7" t="s">
        <v>720</v>
      </c>
      <c r="G265" s="7" t="s">
        <v>980</v>
      </c>
      <c r="H265" s="6" t="s">
        <v>608</v>
      </c>
      <c r="I265" s="6" t="s">
        <v>610</v>
      </c>
      <c r="J265" s="6" t="s">
        <v>613</v>
      </c>
      <c r="K265" s="6">
        <v>3</v>
      </c>
      <c r="L265" s="29">
        <v>40221</v>
      </c>
      <c r="M265" s="29">
        <v>41317</v>
      </c>
      <c r="N265" s="6" t="s">
        <v>22</v>
      </c>
      <c r="O265" s="9">
        <v>2010</v>
      </c>
      <c r="P265" s="10" t="s">
        <v>30</v>
      </c>
      <c r="Q265" s="26">
        <v>190000</v>
      </c>
      <c r="R265" s="8">
        <v>47500</v>
      </c>
      <c r="S265" s="19">
        <v>142500</v>
      </c>
    </row>
    <row r="266" spans="1:19" ht="106.5" thickBot="1" thickTop="1">
      <c r="A266">
        <v>1</v>
      </c>
      <c r="B266" s="7" t="s">
        <v>143</v>
      </c>
      <c r="C266" s="7" t="s">
        <v>363</v>
      </c>
      <c r="D266" s="7" t="s">
        <v>365</v>
      </c>
      <c r="E266" s="7" t="s">
        <v>861</v>
      </c>
      <c r="F266" s="7" t="s">
        <v>469</v>
      </c>
      <c r="G266" s="7" t="s">
        <v>470</v>
      </c>
      <c r="H266" s="6" t="s">
        <v>608</v>
      </c>
      <c r="I266" s="6" t="s">
        <v>609</v>
      </c>
      <c r="J266" s="6" t="s">
        <v>619</v>
      </c>
      <c r="K266" s="6">
        <v>2</v>
      </c>
      <c r="L266" s="29">
        <v>40357</v>
      </c>
      <c r="M266" s="29">
        <v>41453</v>
      </c>
      <c r="N266" s="6" t="s">
        <v>805</v>
      </c>
      <c r="O266" s="9">
        <v>2010</v>
      </c>
      <c r="P266" s="10" t="s">
        <v>30</v>
      </c>
      <c r="Q266" s="26">
        <v>344631.75</v>
      </c>
      <c r="R266" s="8">
        <f aca="true" t="shared" si="10" ref="R266:R328">Q266*0.25</f>
        <v>86157.9375</v>
      </c>
      <c r="S266" s="48">
        <f aca="true" t="shared" si="11" ref="S266:S328">Q266*0.75</f>
        <v>258473.8125</v>
      </c>
    </row>
    <row r="267" spans="1:19" ht="72" customHeight="1" thickBot="1" thickTop="1">
      <c r="A267">
        <v>1</v>
      </c>
      <c r="B267" s="7" t="s">
        <v>858</v>
      </c>
      <c r="C267" s="7" t="s">
        <v>363</v>
      </c>
      <c r="D267" s="7" t="s">
        <v>365</v>
      </c>
      <c r="E267" s="7" t="s">
        <v>256</v>
      </c>
      <c r="F267" s="7" t="s">
        <v>197</v>
      </c>
      <c r="G267" s="7" t="s">
        <v>196</v>
      </c>
      <c r="H267" s="6" t="s">
        <v>608</v>
      </c>
      <c r="I267" s="6" t="s">
        <v>609</v>
      </c>
      <c r="J267" s="6" t="s">
        <v>612</v>
      </c>
      <c r="K267" s="6">
        <v>2</v>
      </c>
      <c r="L267" s="31">
        <v>39910</v>
      </c>
      <c r="M267" s="31">
        <v>41006</v>
      </c>
      <c r="N267" s="6" t="s">
        <v>621</v>
      </c>
      <c r="O267" s="9">
        <v>2009</v>
      </c>
      <c r="P267" s="10" t="s">
        <v>30</v>
      </c>
      <c r="Q267" s="26">
        <v>470000</v>
      </c>
      <c r="R267" s="8">
        <f t="shared" si="10"/>
        <v>117500</v>
      </c>
      <c r="S267" s="19">
        <f t="shared" si="11"/>
        <v>352500</v>
      </c>
    </row>
    <row r="268" spans="1:19" ht="85.5" customHeight="1" thickBot="1" thickTop="1">
      <c r="A268">
        <v>1</v>
      </c>
      <c r="B268" s="7" t="s">
        <v>858</v>
      </c>
      <c r="C268" s="7" t="s">
        <v>363</v>
      </c>
      <c r="D268" s="7" t="s">
        <v>365</v>
      </c>
      <c r="E268" s="7" t="s">
        <v>335</v>
      </c>
      <c r="F268" s="7" t="s">
        <v>134</v>
      </c>
      <c r="G268" s="7" t="s">
        <v>438</v>
      </c>
      <c r="H268" s="6" t="s">
        <v>608</v>
      </c>
      <c r="I268" s="6" t="s">
        <v>609</v>
      </c>
      <c r="J268" s="6" t="s">
        <v>612</v>
      </c>
      <c r="K268" s="6">
        <v>2</v>
      </c>
      <c r="L268" s="31">
        <v>39944</v>
      </c>
      <c r="M268" s="31">
        <v>40847</v>
      </c>
      <c r="N268" s="6" t="s">
        <v>621</v>
      </c>
      <c r="O268" s="9">
        <v>2009</v>
      </c>
      <c r="P268" s="10" t="s">
        <v>30</v>
      </c>
      <c r="Q268" s="26">
        <v>120000</v>
      </c>
      <c r="R268" s="8">
        <f t="shared" si="10"/>
        <v>30000</v>
      </c>
      <c r="S268" s="19">
        <f t="shared" si="11"/>
        <v>90000</v>
      </c>
    </row>
    <row r="269" spans="1:19" ht="106.5" thickBot="1" thickTop="1">
      <c r="A269">
        <v>1</v>
      </c>
      <c r="B269" s="7" t="s">
        <v>858</v>
      </c>
      <c r="C269" s="7" t="s">
        <v>363</v>
      </c>
      <c r="D269" s="7" t="s">
        <v>365</v>
      </c>
      <c r="E269" s="7" t="s">
        <v>738</v>
      </c>
      <c r="F269" s="7" t="s">
        <v>198</v>
      </c>
      <c r="G269" s="7" t="s">
        <v>832</v>
      </c>
      <c r="H269" s="6" t="s">
        <v>608</v>
      </c>
      <c r="I269" s="6" t="s">
        <v>609</v>
      </c>
      <c r="J269" s="6" t="s">
        <v>612</v>
      </c>
      <c r="K269" s="6">
        <v>2</v>
      </c>
      <c r="L269" s="31">
        <v>39910</v>
      </c>
      <c r="M269" s="31">
        <v>41005</v>
      </c>
      <c r="N269" s="6" t="s">
        <v>621</v>
      </c>
      <c r="O269" s="9">
        <v>2009</v>
      </c>
      <c r="P269" s="10" t="s">
        <v>30</v>
      </c>
      <c r="Q269" s="26">
        <v>120000</v>
      </c>
      <c r="R269" s="8">
        <f t="shared" si="10"/>
        <v>30000</v>
      </c>
      <c r="S269" s="19">
        <f t="shared" si="11"/>
        <v>90000</v>
      </c>
    </row>
    <row r="270" spans="1:19" ht="151.5" thickBot="1" thickTop="1">
      <c r="A270">
        <v>1</v>
      </c>
      <c r="B270" s="7" t="s">
        <v>858</v>
      </c>
      <c r="C270" s="7" t="s">
        <v>363</v>
      </c>
      <c r="D270" s="7" t="s">
        <v>365</v>
      </c>
      <c r="E270" s="7" t="s">
        <v>372</v>
      </c>
      <c r="F270" s="7" t="s">
        <v>136</v>
      </c>
      <c r="G270" s="7" t="s">
        <v>135</v>
      </c>
      <c r="H270" s="6" t="s">
        <v>32</v>
      </c>
      <c r="I270" s="6" t="s">
        <v>609</v>
      </c>
      <c r="J270" s="6" t="s">
        <v>612</v>
      </c>
      <c r="K270" s="6">
        <v>3</v>
      </c>
      <c r="L270" s="31">
        <v>39917</v>
      </c>
      <c r="M270" s="31">
        <v>40968</v>
      </c>
      <c r="N270" s="6" t="s">
        <v>621</v>
      </c>
      <c r="O270" s="9">
        <v>2009</v>
      </c>
      <c r="P270" s="10" t="s">
        <v>30</v>
      </c>
      <c r="Q270" s="26">
        <v>430120</v>
      </c>
      <c r="R270" s="8">
        <f t="shared" si="10"/>
        <v>107530</v>
      </c>
      <c r="S270" s="19">
        <f t="shared" si="11"/>
        <v>322590</v>
      </c>
    </row>
    <row r="271" spans="1:19" ht="136.5" thickBot="1" thickTop="1">
      <c r="A271">
        <v>1</v>
      </c>
      <c r="B271" s="7" t="s">
        <v>858</v>
      </c>
      <c r="C271" s="7" t="s">
        <v>363</v>
      </c>
      <c r="D271" s="7" t="s">
        <v>365</v>
      </c>
      <c r="E271" s="7" t="s">
        <v>485</v>
      </c>
      <c r="F271" s="7" t="s">
        <v>787</v>
      </c>
      <c r="G271" s="7" t="s">
        <v>786</v>
      </c>
      <c r="H271" s="6" t="s">
        <v>608</v>
      </c>
      <c r="I271" s="6" t="s">
        <v>609</v>
      </c>
      <c r="J271" s="6" t="s">
        <v>612</v>
      </c>
      <c r="K271" s="6">
        <v>4</v>
      </c>
      <c r="L271" s="31">
        <v>39910</v>
      </c>
      <c r="M271" s="31">
        <v>41006</v>
      </c>
      <c r="N271" s="6" t="s">
        <v>621</v>
      </c>
      <c r="O271" s="9">
        <v>2009</v>
      </c>
      <c r="P271" s="10" t="s">
        <v>30</v>
      </c>
      <c r="Q271" s="26">
        <v>395520</v>
      </c>
      <c r="R271" s="8">
        <f t="shared" si="10"/>
        <v>98880</v>
      </c>
      <c r="S271" s="19">
        <f t="shared" si="11"/>
        <v>296640</v>
      </c>
    </row>
    <row r="272" spans="1:19" ht="196.5" thickBot="1" thickTop="1">
      <c r="A272">
        <v>1</v>
      </c>
      <c r="B272" s="7" t="s">
        <v>858</v>
      </c>
      <c r="C272" s="7" t="s">
        <v>363</v>
      </c>
      <c r="D272" s="7" t="s">
        <v>365</v>
      </c>
      <c r="E272" s="7" t="s">
        <v>768</v>
      </c>
      <c r="F272" s="7" t="s">
        <v>788</v>
      </c>
      <c r="G272" s="7" t="s">
        <v>779</v>
      </c>
      <c r="H272" s="6" t="s">
        <v>608</v>
      </c>
      <c r="I272" s="6" t="s">
        <v>609</v>
      </c>
      <c r="J272" s="6" t="s">
        <v>612</v>
      </c>
      <c r="K272" s="6">
        <v>4</v>
      </c>
      <c r="L272" s="31">
        <v>39910</v>
      </c>
      <c r="M272" s="31">
        <v>41006</v>
      </c>
      <c r="N272" s="6" t="s">
        <v>621</v>
      </c>
      <c r="O272" s="9">
        <v>2009</v>
      </c>
      <c r="P272" s="10" t="s">
        <v>30</v>
      </c>
      <c r="Q272" s="26">
        <v>75000</v>
      </c>
      <c r="R272" s="8">
        <f t="shared" si="10"/>
        <v>18750</v>
      </c>
      <c r="S272" s="19">
        <f t="shared" si="11"/>
        <v>56250</v>
      </c>
    </row>
    <row r="273" spans="1:19" ht="121.5" thickBot="1" thickTop="1">
      <c r="A273">
        <v>1</v>
      </c>
      <c r="B273" s="7" t="s">
        <v>232</v>
      </c>
      <c r="C273" s="7" t="s">
        <v>181</v>
      </c>
      <c r="D273" s="7" t="s">
        <v>365</v>
      </c>
      <c r="E273" s="7" t="s">
        <v>84</v>
      </c>
      <c r="F273" s="7" t="s">
        <v>780</v>
      </c>
      <c r="G273" s="7" t="s">
        <v>584</v>
      </c>
      <c r="H273" s="6" t="s">
        <v>608</v>
      </c>
      <c r="I273" s="6" t="s">
        <v>610</v>
      </c>
      <c r="J273" s="6" t="s">
        <v>613</v>
      </c>
      <c r="K273" s="6">
        <v>1</v>
      </c>
      <c r="L273" s="29">
        <v>40268</v>
      </c>
      <c r="M273" s="29">
        <v>41364</v>
      </c>
      <c r="N273" s="6" t="s">
        <v>22</v>
      </c>
      <c r="O273" s="9">
        <v>2010</v>
      </c>
      <c r="P273" s="10" t="s">
        <v>30</v>
      </c>
      <c r="Q273" s="26">
        <v>316608</v>
      </c>
      <c r="R273" s="8">
        <f t="shared" si="10"/>
        <v>79152</v>
      </c>
      <c r="S273" s="19">
        <f t="shared" si="11"/>
        <v>237456</v>
      </c>
    </row>
    <row r="274" spans="1:19" ht="106.5" thickBot="1" thickTop="1">
      <c r="A274">
        <v>1</v>
      </c>
      <c r="B274" s="7" t="s">
        <v>858</v>
      </c>
      <c r="C274" s="7" t="s">
        <v>363</v>
      </c>
      <c r="D274" s="7" t="s">
        <v>365</v>
      </c>
      <c r="E274" s="7" t="s">
        <v>158</v>
      </c>
      <c r="F274" s="7" t="s">
        <v>469</v>
      </c>
      <c r="G274" s="7" t="s">
        <v>470</v>
      </c>
      <c r="H274" s="6" t="s">
        <v>608</v>
      </c>
      <c r="I274" s="6" t="s">
        <v>609</v>
      </c>
      <c r="J274" s="6" t="s">
        <v>612</v>
      </c>
      <c r="K274" s="6">
        <v>2</v>
      </c>
      <c r="L274" s="29">
        <v>40357</v>
      </c>
      <c r="M274" s="29">
        <v>41453</v>
      </c>
      <c r="N274" s="6" t="s">
        <v>805</v>
      </c>
      <c r="O274" s="9">
        <v>2010</v>
      </c>
      <c r="P274" s="10" t="s">
        <v>30</v>
      </c>
      <c r="Q274" s="26">
        <v>853975.47</v>
      </c>
      <c r="R274" s="8">
        <f t="shared" si="10"/>
        <v>213493.8675</v>
      </c>
      <c r="S274" s="48">
        <f t="shared" si="11"/>
        <v>640481.6025</v>
      </c>
    </row>
    <row r="275" spans="1:19" ht="106.5" thickBot="1" thickTop="1">
      <c r="A275">
        <v>1</v>
      </c>
      <c r="B275" s="7" t="s">
        <v>858</v>
      </c>
      <c r="C275" s="7" t="s">
        <v>363</v>
      </c>
      <c r="D275" s="7" t="s">
        <v>365</v>
      </c>
      <c r="E275" s="7" t="s">
        <v>686</v>
      </c>
      <c r="F275" s="7" t="s">
        <v>803</v>
      </c>
      <c r="G275" s="7" t="s">
        <v>804</v>
      </c>
      <c r="H275" s="6" t="s">
        <v>608</v>
      </c>
      <c r="I275" s="6" t="s">
        <v>609</v>
      </c>
      <c r="J275" s="6" t="s">
        <v>612</v>
      </c>
      <c r="K275" s="6">
        <v>3</v>
      </c>
      <c r="L275" s="29">
        <v>40269</v>
      </c>
      <c r="M275" s="29">
        <v>41365</v>
      </c>
      <c r="N275" s="6" t="s">
        <v>805</v>
      </c>
      <c r="O275" s="9">
        <v>2010</v>
      </c>
      <c r="P275" s="10" t="s">
        <v>30</v>
      </c>
      <c r="Q275" s="26">
        <v>125000</v>
      </c>
      <c r="R275" s="8">
        <f t="shared" si="10"/>
        <v>31250</v>
      </c>
      <c r="S275" s="19">
        <f t="shared" si="11"/>
        <v>93750</v>
      </c>
    </row>
    <row r="276" spans="1:19" ht="91.5" thickBot="1" thickTop="1">
      <c r="A276">
        <v>1</v>
      </c>
      <c r="B276" s="7" t="s">
        <v>946</v>
      </c>
      <c r="C276" s="7" t="s">
        <v>363</v>
      </c>
      <c r="D276" s="7" t="s">
        <v>365</v>
      </c>
      <c r="E276" s="7" t="s">
        <v>896</v>
      </c>
      <c r="F276" s="7" t="s">
        <v>803</v>
      </c>
      <c r="G276" s="7" t="s">
        <v>804</v>
      </c>
      <c r="H276" s="6" t="s">
        <v>608</v>
      </c>
      <c r="I276" s="6" t="s">
        <v>609</v>
      </c>
      <c r="J276" s="6" t="s">
        <v>611</v>
      </c>
      <c r="K276" s="6">
        <v>3</v>
      </c>
      <c r="L276" s="29">
        <v>40269</v>
      </c>
      <c r="M276" s="29">
        <v>41365</v>
      </c>
      <c r="N276" s="6" t="s">
        <v>805</v>
      </c>
      <c r="O276" s="9">
        <v>2010</v>
      </c>
      <c r="P276" s="10" t="s">
        <v>30</v>
      </c>
      <c r="Q276" s="26">
        <v>190000</v>
      </c>
      <c r="R276" s="8">
        <f t="shared" si="10"/>
        <v>47500</v>
      </c>
      <c r="S276" s="19">
        <f t="shared" si="11"/>
        <v>142500</v>
      </c>
    </row>
    <row r="277" spans="1:19" ht="121.5" thickBot="1" thickTop="1">
      <c r="A277">
        <v>1</v>
      </c>
      <c r="B277" s="7" t="s">
        <v>419</v>
      </c>
      <c r="C277" s="7" t="s">
        <v>364</v>
      </c>
      <c r="D277" s="7" t="s">
        <v>365</v>
      </c>
      <c r="E277" s="7" t="s">
        <v>474</v>
      </c>
      <c r="F277" s="7" t="s">
        <v>133</v>
      </c>
      <c r="G277" s="7" t="s">
        <v>132</v>
      </c>
      <c r="H277" s="6" t="s">
        <v>608</v>
      </c>
      <c r="I277" s="6" t="s">
        <v>609</v>
      </c>
      <c r="J277" s="6" t="s">
        <v>612</v>
      </c>
      <c r="K277" s="6">
        <v>2</v>
      </c>
      <c r="L277" s="31">
        <v>39937</v>
      </c>
      <c r="M277" s="31">
        <v>40847</v>
      </c>
      <c r="N277" s="6" t="s">
        <v>621</v>
      </c>
      <c r="O277" s="9">
        <v>2009</v>
      </c>
      <c r="P277" s="10" t="s">
        <v>30</v>
      </c>
      <c r="Q277" s="26">
        <v>400000</v>
      </c>
      <c r="R277" s="8">
        <f t="shared" si="10"/>
        <v>100000</v>
      </c>
      <c r="S277" s="19">
        <f t="shared" si="11"/>
        <v>300000</v>
      </c>
    </row>
    <row r="278" spans="1:19" ht="181.5" thickBot="1" thickTop="1">
      <c r="A278">
        <v>1</v>
      </c>
      <c r="B278" s="7" t="s">
        <v>419</v>
      </c>
      <c r="C278" s="7" t="s">
        <v>364</v>
      </c>
      <c r="D278" s="7" t="s">
        <v>365</v>
      </c>
      <c r="E278" s="7" t="s">
        <v>882</v>
      </c>
      <c r="F278" s="7" t="s">
        <v>523</v>
      </c>
      <c r="G278" s="7" t="s">
        <v>522</v>
      </c>
      <c r="H278" s="6" t="s">
        <v>608</v>
      </c>
      <c r="I278" s="6" t="s">
        <v>609</v>
      </c>
      <c r="J278" s="6" t="s">
        <v>612</v>
      </c>
      <c r="K278" s="6">
        <v>3</v>
      </c>
      <c r="L278" s="31">
        <v>39937</v>
      </c>
      <c r="M278" s="31">
        <v>41033</v>
      </c>
      <c r="N278" s="6" t="s">
        <v>621</v>
      </c>
      <c r="O278" s="9">
        <v>2009</v>
      </c>
      <c r="P278" s="10" t="s">
        <v>30</v>
      </c>
      <c r="Q278" s="26">
        <v>332500</v>
      </c>
      <c r="R278" s="8">
        <f t="shared" si="10"/>
        <v>83125</v>
      </c>
      <c r="S278" s="19">
        <f t="shared" si="11"/>
        <v>249375</v>
      </c>
    </row>
    <row r="279" spans="1:19" ht="91.5" thickBot="1" thickTop="1">
      <c r="A279">
        <v>1</v>
      </c>
      <c r="B279" s="7" t="s">
        <v>419</v>
      </c>
      <c r="C279" s="7" t="s">
        <v>364</v>
      </c>
      <c r="D279" s="7" t="s">
        <v>365</v>
      </c>
      <c r="E279" s="7" t="s">
        <v>535</v>
      </c>
      <c r="F279" s="7" t="s">
        <v>138</v>
      </c>
      <c r="G279" s="7" t="s">
        <v>137</v>
      </c>
      <c r="H279" s="6" t="s">
        <v>608</v>
      </c>
      <c r="I279" s="6" t="s">
        <v>609</v>
      </c>
      <c r="J279" s="6" t="s">
        <v>612</v>
      </c>
      <c r="K279" s="6">
        <v>3</v>
      </c>
      <c r="L279" s="38">
        <v>39937</v>
      </c>
      <c r="M279" s="38">
        <v>41121</v>
      </c>
      <c r="N279" s="6" t="s">
        <v>621</v>
      </c>
      <c r="O279" s="9">
        <v>2009</v>
      </c>
      <c r="P279" s="10" t="s">
        <v>30</v>
      </c>
      <c r="Q279" s="26">
        <v>430000</v>
      </c>
      <c r="R279" s="8">
        <f t="shared" si="10"/>
        <v>107500</v>
      </c>
      <c r="S279" s="19">
        <f t="shared" si="11"/>
        <v>322500</v>
      </c>
    </row>
    <row r="280" spans="1:19" ht="136.5" thickBot="1" thickTop="1">
      <c r="A280">
        <v>1</v>
      </c>
      <c r="B280" s="7" t="s">
        <v>419</v>
      </c>
      <c r="C280" s="7" t="s">
        <v>364</v>
      </c>
      <c r="D280" s="7" t="s">
        <v>365</v>
      </c>
      <c r="E280" s="7" t="s">
        <v>409</v>
      </c>
      <c r="F280" s="7" t="s">
        <v>834</v>
      </c>
      <c r="G280" s="7" t="s">
        <v>141</v>
      </c>
      <c r="H280" s="6" t="s">
        <v>32</v>
      </c>
      <c r="I280" s="6" t="s">
        <v>609</v>
      </c>
      <c r="J280" s="6" t="s">
        <v>612</v>
      </c>
      <c r="K280" s="6">
        <v>3</v>
      </c>
      <c r="L280" s="31">
        <v>39951</v>
      </c>
      <c r="M280" s="31">
        <v>41047</v>
      </c>
      <c r="N280" s="6" t="s">
        <v>621</v>
      </c>
      <c r="O280" s="9">
        <v>2009</v>
      </c>
      <c r="P280" s="10" t="s">
        <v>30</v>
      </c>
      <c r="Q280" s="26">
        <v>499152.12</v>
      </c>
      <c r="R280" s="8">
        <f t="shared" si="10"/>
        <v>124788.03</v>
      </c>
      <c r="S280" s="19">
        <f t="shared" si="11"/>
        <v>374364.08999999997</v>
      </c>
    </row>
    <row r="281" spans="1:19" ht="136.5" thickBot="1" thickTop="1">
      <c r="A281">
        <v>1</v>
      </c>
      <c r="B281" s="7" t="s">
        <v>419</v>
      </c>
      <c r="C281" s="7" t="s">
        <v>364</v>
      </c>
      <c r="D281" s="7" t="s">
        <v>365</v>
      </c>
      <c r="E281" s="7" t="s">
        <v>85</v>
      </c>
      <c r="F281" s="7" t="s">
        <v>987</v>
      </c>
      <c r="G281" s="7" t="s">
        <v>988</v>
      </c>
      <c r="H281" s="6" t="s">
        <v>32</v>
      </c>
      <c r="I281" s="6" t="s">
        <v>609</v>
      </c>
      <c r="J281" s="6" t="s">
        <v>612</v>
      </c>
      <c r="K281" s="6">
        <v>4</v>
      </c>
      <c r="L281" s="29">
        <v>40330</v>
      </c>
      <c r="M281" s="29">
        <v>41152</v>
      </c>
      <c r="N281" s="6" t="s">
        <v>22</v>
      </c>
      <c r="O281" s="9">
        <v>2010</v>
      </c>
      <c r="P281" s="10" t="s">
        <v>30</v>
      </c>
      <c r="Q281" s="26">
        <v>751059.66</v>
      </c>
      <c r="R281" s="8">
        <f t="shared" si="10"/>
        <v>187764.915</v>
      </c>
      <c r="S281" s="19">
        <f t="shared" si="11"/>
        <v>563294.745</v>
      </c>
    </row>
    <row r="282" spans="1:19" ht="136.5" thickBot="1" thickTop="1">
      <c r="A282">
        <v>1</v>
      </c>
      <c r="B282" s="7" t="s">
        <v>419</v>
      </c>
      <c r="C282" s="7" t="s">
        <v>364</v>
      </c>
      <c r="D282" s="7" t="s">
        <v>365</v>
      </c>
      <c r="E282" s="7" t="s">
        <v>435</v>
      </c>
      <c r="F282" s="7" t="s">
        <v>469</v>
      </c>
      <c r="G282" s="7" t="s">
        <v>470</v>
      </c>
      <c r="H282" s="6" t="s">
        <v>608</v>
      </c>
      <c r="I282" s="6" t="s">
        <v>609</v>
      </c>
      <c r="J282" s="6" t="s">
        <v>612</v>
      </c>
      <c r="K282" s="6">
        <v>2</v>
      </c>
      <c r="L282" s="29">
        <v>40357</v>
      </c>
      <c r="M282" s="29">
        <v>41453</v>
      </c>
      <c r="N282" s="6" t="s">
        <v>805</v>
      </c>
      <c r="O282" s="9">
        <v>2010</v>
      </c>
      <c r="P282" s="10" t="s">
        <v>30</v>
      </c>
      <c r="Q282" s="26">
        <v>41000</v>
      </c>
      <c r="R282" s="8">
        <f t="shared" si="10"/>
        <v>10250</v>
      </c>
      <c r="S282" s="48">
        <f t="shared" si="11"/>
        <v>30750</v>
      </c>
    </row>
    <row r="283" spans="1:19" ht="151.5" thickBot="1" thickTop="1">
      <c r="A283">
        <v>1</v>
      </c>
      <c r="B283" s="7" t="s">
        <v>419</v>
      </c>
      <c r="C283" s="7" t="s">
        <v>364</v>
      </c>
      <c r="D283" s="7" t="s">
        <v>365</v>
      </c>
      <c r="E283" s="7" t="s">
        <v>436</v>
      </c>
      <c r="F283" s="7" t="s">
        <v>471</v>
      </c>
      <c r="G283" s="7" t="s">
        <v>472</v>
      </c>
      <c r="H283" s="6" t="s">
        <v>608</v>
      </c>
      <c r="I283" s="6" t="s">
        <v>609</v>
      </c>
      <c r="J283" s="6" t="s">
        <v>612</v>
      </c>
      <c r="K283" s="6">
        <v>2</v>
      </c>
      <c r="L283" s="29">
        <v>40357</v>
      </c>
      <c r="M283" s="29">
        <v>41453</v>
      </c>
      <c r="N283" s="6" t="s">
        <v>805</v>
      </c>
      <c r="O283" s="9">
        <v>2010</v>
      </c>
      <c r="P283" s="10" t="s">
        <v>30</v>
      </c>
      <c r="Q283" s="26">
        <v>1414237.84</v>
      </c>
      <c r="R283" s="8">
        <f t="shared" si="10"/>
        <v>353559.46</v>
      </c>
      <c r="S283" s="19">
        <f t="shared" si="11"/>
        <v>1060678.3800000001</v>
      </c>
    </row>
    <row r="284" spans="1:19" ht="151.5" thickBot="1" thickTop="1">
      <c r="A284">
        <v>1</v>
      </c>
      <c r="B284" s="7" t="s">
        <v>419</v>
      </c>
      <c r="C284" s="7" t="s">
        <v>364</v>
      </c>
      <c r="D284" s="7" t="s">
        <v>365</v>
      </c>
      <c r="E284" s="7" t="s">
        <v>725</v>
      </c>
      <c r="F284" s="7" t="s">
        <v>1076</v>
      </c>
      <c r="G284" s="7" t="s">
        <v>1077</v>
      </c>
      <c r="H284" s="6" t="s">
        <v>608</v>
      </c>
      <c r="I284" s="6" t="s">
        <v>609</v>
      </c>
      <c r="J284" s="6" t="s">
        <v>612</v>
      </c>
      <c r="K284" s="6">
        <v>3</v>
      </c>
      <c r="L284" s="29">
        <v>40330</v>
      </c>
      <c r="M284" s="29">
        <v>41486</v>
      </c>
      <c r="N284" s="6" t="s">
        <v>805</v>
      </c>
      <c r="O284" s="9">
        <v>2010</v>
      </c>
      <c r="P284" s="10" t="s">
        <v>30</v>
      </c>
      <c r="Q284" s="26">
        <f>340000+140000</f>
        <v>480000</v>
      </c>
      <c r="R284" s="8">
        <f t="shared" si="10"/>
        <v>120000</v>
      </c>
      <c r="S284" s="19">
        <f t="shared" si="11"/>
        <v>360000</v>
      </c>
    </row>
    <row r="285" spans="1:19" ht="61.5" thickBot="1" thickTop="1">
      <c r="A285">
        <v>1</v>
      </c>
      <c r="B285" s="7" t="s">
        <v>419</v>
      </c>
      <c r="C285" s="7" t="s">
        <v>364</v>
      </c>
      <c r="D285" s="7" t="s">
        <v>365</v>
      </c>
      <c r="E285" s="7" t="s">
        <v>671</v>
      </c>
      <c r="F285" s="7" t="s">
        <v>1076</v>
      </c>
      <c r="G285" s="7" t="s">
        <v>1077</v>
      </c>
      <c r="H285" s="6" t="s">
        <v>608</v>
      </c>
      <c r="I285" s="6" t="s">
        <v>609</v>
      </c>
      <c r="J285" s="6" t="s">
        <v>612</v>
      </c>
      <c r="K285" s="6">
        <v>3</v>
      </c>
      <c r="L285" s="29">
        <v>40330</v>
      </c>
      <c r="M285" s="29">
        <v>41486</v>
      </c>
      <c r="N285" s="6" t="s">
        <v>805</v>
      </c>
      <c r="O285" s="9">
        <v>2010</v>
      </c>
      <c r="P285" s="10" t="s">
        <v>30</v>
      </c>
      <c r="Q285" s="26">
        <v>250000</v>
      </c>
      <c r="R285" s="8">
        <f t="shared" si="10"/>
        <v>62500</v>
      </c>
      <c r="S285" s="19">
        <f t="shared" si="11"/>
        <v>187500</v>
      </c>
    </row>
    <row r="286" spans="1:19" ht="136.5" thickBot="1" thickTop="1">
      <c r="A286">
        <v>1</v>
      </c>
      <c r="B286" s="7" t="s">
        <v>355</v>
      </c>
      <c r="C286" s="7" t="s">
        <v>181</v>
      </c>
      <c r="D286" s="7" t="s">
        <v>365</v>
      </c>
      <c r="E286" s="7" t="s">
        <v>86</v>
      </c>
      <c r="F286" s="7" t="s">
        <v>1076</v>
      </c>
      <c r="G286" s="7" t="s">
        <v>1077</v>
      </c>
      <c r="H286" s="6" t="s">
        <v>608</v>
      </c>
      <c r="I286" s="6" t="s">
        <v>609</v>
      </c>
      <c r="J286" s="6" t="s">
        <v>612</v>
      </c>
      <c r="K286" s="6">
        <v>3</v>
      </c>
      <c r="L286" s="29">
        <v>40330</v>
      </c>
      <c r="M286" s="29">
        <v>41486</v>
      </c>
      <c r="N286" s="6" t="s">
        <v>805</v>
      </c>
      <c r="O286" s="9">
        <v>2010</v>
      </c>
      <c r="P286" s="10" t="s">
        <v>30</v>
      </c>
      <c r="Q286" s="26">
        <v>140000</v>
      </c>
      <c r="R286" s="8">
        <f t="shared" si="10"/>
        <v>35000</v>
      </c>
      <c r="S286" s="19">
        <f t="shared" si="11"/>
        <v>105000</v>
      </c>
    </row>
    <row r="287" spans="1:19" ht="61.5" thickBot="1" thickTop="1">
      <c r="A287">
        <v>1</v>
      </c>
      <c r="B287" s="7" t="s">
        <v>419</v>
      </c>
      <c r="C287" s="7" t="s">
        <v>364</v>
      </c>
      <c r="D287" s="7" t="s">
        <v>365</v>
      </c>
      <c r="E287" s="7" t="s">
        <v>215</v>
      </c>
      <c r="F287" s="7" t="s">
        <v>880</v>
      </c>
      <c r="G287" s="7" t="s">
        <v>1088</v>
      </c>
      <c r="H287" s="6" t="s">
        <v>608</v>
      </c>
      <c r="I287" s="6" t="s">
        <v>609</v>
      </c>
      <c r="J287" s="6" t="s">
        <v>612</v>
      </c>
      <c r="K287" s="6">
        <v>3</v>
      </c>
      <c r="L287" s="31">
        <v>40330</v>
      </c>
      <c r="M287" s="31">
        <v>41426</v>
      </c>
      <c r="N287" s="6" t="s">
        <v>805</v>
      </c>
      <c r="O287" s="9">
        <v>2010</v>
      </c>
      <c r="P287" s="10" t="s">
        <v>30</v>
      </c>
      <c r="Q287" s="26">
        <v>106592</v>
      </c>
      <c r="R287" s="8">
        <f t="shared" si="10"/>
        <v>26648</v>
      </c>
      <c r="S287" s="19">
        <f t="shared" si="11"/>
        <v>79944</v>
      </c>
    </row>
    <row r="288" spans="1:19" ht="76.5" thickBot="1" thickTop="1">
      <c r="A288">
        <v>1</v>
      </c>
      <c r="B288" s="7" t="s">
        <v>419</v>
      </c>
      <c r="C288" s="7" t="s">
        <v>364</v>
      </c>
      <c r="D288" s="7" t="s">
        <v>365</v>
      </c>
      <c r="E288" s="7" t="s">
        <v>218</v>
      </c>
      <c r="F288" s="7" t="s">
        <v>880</v>
      </c>
      <c r="G288" s="7" t="s">
        <v>1088</v>
      </c>
      <c r="H288" s="6" t="s">
        <v>608</v>
      </c>
      <c r="I288" s="6" t="s">
        <v>609</v>
      </c>
      <c r="J288" s="6" t="s">
        <v>612</v>
      </c>
      <c r="K288" s="6">
        <v>3</v>
      </c>
      <c r="L288" s="31">
        <v>40330</v>
      </c>
      <c r="M288" s="31">
        <v>41426</v>
      </c>
      <c r="N288" s="6" t="s">
        <v>805</v>
      </c>
      <c r="O288" s="9">
        <v>2010</v>
      </c>
      <c r="P288" s="10" t="s">
        <v>30</v>
      </c>
      <c r="Q288" s="26">
        <v>215929.8</v>
      </c>
      <c r="R288" s="8">
        <f t="shared" si="10"/>
        <v>53982.45</v>
      </c>
      <c r="S288" s="19">
        <f t="shared" si="11"/>
        <v>161947.34999999998</v>
      </c>
    </row>
    <row r="289" spans="1:20" ht="166.5" thickBot="1" thickTop="1">
      <c r="A289">
        <v>1</v>
      </c>
      <c r="B289" s="7" t="s">
        <v>419</v>
      </c>
      <c r="C289" s="7" t="s">
        <v>364</v>
      </c>
      <c r="D289" s="7" t="s">
        <v>365</v>
      </c>
      <c r="E289" s="7" t="s">
        <v>217</v>
      </c>
      <c r="F289" s="7" t="s">
        <v>880</v>
      </c>
      <c r="G289" s="7" t="s">
        <v>1088</v>
      </c>
      <c r="H289" s="6" t="s">
        <v>608</v>
      </c>
      <c r="I289" s="6" t="s">
        <v>609</v>
      </c>
      <c r="J289" s="6" t="s">
        <v>612</v>
      </c>
      <c r="K289" s="6">
        <v>3</v>
      </c>
      <c r="L289" s="31">
        <v>40330</v>
      </c>
      <c r="M289" s="31">
        <v>41426</v>
      </c>
      <c r="N289" s="6" t="s">
        <v>805</v>
      </c>
      <c r="O289" s="9">
        <v>2010</v>
      </c>
      <c r="P289" s="10" t="s">
        <v>30</v>
      </c>
      <c r="Q289" s="26">
        <v>224815.8</v>
      </c>
      <c r="R289" s="8">
        <f t="shared" si="10"/>
        <v>56203.95</v>
      </c>
      <c r="S289" s="19">
        <f t="shared" si="11"/>
        <v>168611.84999999998</v>
      </c>
      <c r="T289">
        <v>69551.86</v>
      </c>
    </row>
    <row r="290" spans="1:20" ht="106.5" thickBot="1" thickTop="1">
      <c r="A290">
        <v>1</v>
      </c>
      <c r="B290" s="7" t="s">
        <v>419</v>
      </c>
      <c r="C290" s="7" t="s">
        <v>364</v>
      </c>
      <c r="D290" s="7" t="s">
        <v>365</v>
      </c>
      <c r="E290" s="7" t="s">
        <v>249</v>
      </c>
      <c r="F290" s="7" t="s">
        <v>803</v>
      </c>
      <c r="G290" s="7" t="s">
        <v>804</v>
      </c>
      <c r="H290" s="6" t="s">
        <v>32</v>
      </c>
      <c r="I290" s="6" t="s">
        <v>609</v>
      </c>
      <c r="J290" s="6" t="s">
        <v>612</v>
      </c>
      <c r="K290" s="6">
        <v>3</v>
      </c>
      <c r="L290" s="29">
        <v>40269</v>
      </c>
      <c r="M290" s="29">
        <v>41365</v>
      </c>
      <c r="N290" s="6" t="s">
        <v>805</v>
      </c>
      <c r="O290" s="9">
        <v>2010</v>
      </c>
      <c r="P290" s="10" t="s">
        <v>30</v>
      </c>
      <c r="Q290" s="26">
        <v>397830</v>
      </c>
      <c r="R290" s="8">
        <f t="shared" si="10"/>
        <v>99457.5</v>
      </c>
      <c r="S290" s="19">
        <f t="shared" si="11"/>
        <v>298372.5</v>
      </c>
      <c r="T290">
        <v>255939.85</v>
      </c>
    </row>
    <row r="291" spans="1:19" ht="91.5" thickBot="1" thickTop="1">
      <c r="A291">
        <v>1</v>
      </c>
      <c r="B291" s="7" t="s">
        <v>607</v>
      </c>
      <c r="C291" s="7" t="s">
        <v>364</v>
      </c>
      <c r="D291" s="7" t="s">
        <v>365</v>
      </c>
      <c r="E291" s="7" t="s">
        <v>741</v>
      </c>
      <c r="F291" s="7" t="s">
        <v>437</v>
      </c>
      <c r="G291" s="7" t="s">
        <v>195</v>
      </c>
      <c r="H291" s="6" t="s">
        <v>608</v>
      </c>
      <c r="I291" s="6" t="s">
        <v>609</v>
      </c>
      <c r="J291" s="6" t="s">
        <v>611</v>
      </c>
      <c r="K291" s="6">
        <v>1</v>
      </c>
      <c r="L291" s="31">
        <v>39934</v>
      </c>
      <c r="M291" s="31">
        <v>40877</v>
      </c>
      <c r="N291" s="6" t="s">
        <v>621</v>
      </c>
      <c r="O291" s="9">
        <v>2009</v>
      </c>
      <c r="P291" s="10" t="s">
        <v>30</v>
      </c>
      <c r="Q291" s="26">
        <v>402990</v>
      </c>
      <c r="R291" s="8">
        <f t="shared" si="10"/>
        <v>100747.5</v>
      </c>
      <c r="S291" s="19">
        <f t="shared" si="11"/>
        <v>302242.5</v>
      </c>
    </row>
    <row r="292" spans="1:19" ht="76.5" thickBot="1" thickTop="1">
      <c r="A292">
        <v>1</v>
      </c>
      <c r="B292" s="7" t="s">
        <v>607</v>
      </c>
      <c r="C292" s="7" t="s">
        <v>364</v>
      </c>
      <c r="D292" s="7" t="s">
        <v>365</v>
      </c>
      <c r="E292" s="7" t="s">
        <v>255</v>
      </c>
      <c r="F292" s="7" t="s">
        <v>197</v>
      </c>
      <c r="G292" s="7" t="s">
        <v>196</v>
      </c>
      <c r="H292" s="6" t="s">
        <v>608</v>
      </c>
      <c r="I292" s="6" t="s">
        <v>609</v>
      </c>
      <c r="J292" s="6" t="s">
        <v>611</v>
      </c>
      <c r="K292" s="6">
        <v>2</v>
      </c>
      <c r="L292" s="31">
        <v>39910</v>
      </c>
      <c r="M292" s="31">
        <v>41006</v>
      </c>
      <c r="N292" s="6" t="s">
        <v>621</v>
      </c>
      <c r="O292" s="9">
        <v>2009</v>
      </c>
      <c r="P292" s="10" t="s">
        <v>30</v>
      </c>
      <c r="Q292" s="26">
        <v>466800</v>
      </c>
      <c r="R292" s="8">
        <f t="shared" si="10"/>
        <v>116700</v>
      </c>
      <c r="S292" s="19">
        <f t="shared" si="11"/>
        <v>350100</v>
      </c>
    </row>
    <row r="293" spans="1:19" ht="121.5" thickBot="1" thickTop="1">
      <c r="A293">
        <v>1</v>
      </c>
      <c r="B293" s="7" t="s">
        <v>607</v>
      </c>
      <c r="C293" s="7" t="s">
        <v>364</v>
      </c>
      <c r="D293" s="7" t="s">
        <v>365</v>
      </c>
      <c r="E293" s="7" t="s">
        <v>782</v>
      </c>
      <c r="F293" s="7" t="s">
        <v>133</v>
      </c>
      <c r="G293" s="7" t="s">
        <v>132</v>
      </c>
      <c r="H293" s="6" t="s">
        <v>32</v>
      </c>
      <c r="I293" s="6" t="s">
        <v>609</v>
      </c>
      <c r="J293" s="6" t="s">
        <v>611</v>
      </c>
      <c r="K293" s="6">
        <v>2</v>
      </c>
      <c r="L293" s="31">
        <v>39937</v>
      </c>
      <c r="M293" s="31">
        <v>40847</v>
      </c>
      <c r="N293" s="6" t="s">
        <v>621</v>
      </c>
      <c r="O293" s="9">
        <v>2009</v>
      </c>
      <c r="P293" s="10" t="s">
        <v>30</v>
      </c>
      <c r="Q293" s="26">
        <v>700000</v>
      </c>
      <c r="R293" s="8">
        <f t="shared" si="10"/>
        <v>175000</v>
      </c>
      <c r="S293" s="19">
        <f t="shared" si="11"/>
        <v>525000</v>
      </c>
    </row>
    <row r="294" spans="1:19" ht="166.5" thickBot="1" thickTop="1">
      <c r="A294">
        <v>1</v>
      </c>
      <c r="B294" s="7" t="s">
        <v>607</v>
      </c>
      <c r="C294" s="7" t="s">
        <v>364</v>
      </c>
      <c r="D294" s="7" t="s">
        <v>365</v>
      </c>
      <c r="E294" s="7" t="s">
        <v>492</v>
      </c>
      <c r="F294" s="7" t="s">
        <v>138</v>
      </c>
      <c r="G294" s="7" t="s">
        <v>137</v>
      </c>
      <c r="H294" s="6" t="s">
        <v>32</v>
      </c>
      <c r="I294" s="6" t="s">
        <v>609</v>
      </c>
      <c r="J294" s="6" t="s">
        <v>611</v>
      </c>
      <c r="K294" s="6">
        <v>3</v>
      </c>
      <c r="L294" s="38">
        <v>39937</v>
      </c>
      <c r="M294" s="38">
        <v>41121</v>
      </c>
      <c r="N294" s="6" t="s">
        <v>621</v>
      </c>
      <c r="O294" s="9">
        <v>2009</v>
      </c>
      <c r="P294" s="10" t="s">
        <v>30</v>
      </c>
      <c r="Q294" s="26">
        <v>670000</v>
      </c>
      <c r="R294" s="8">
        <f t="shared" si="10"/>
        <v>167500</v>
      </c>
      <c r="S294" s="19">
        <f t="shared" si="11"/>
        <v>502500</v>
      </c>
    </row>
    <row r="295" spans="1:19" ht="151.5" thickBot="1" thickTop="1">
      <c r="A295">
        <v>1</v>
      </c>
      <c r="B295" s="7" t="s">
        <v>607</v>
      </c>
      <c r="C295" s="7" t="s">
        <v>364</v>
      </c>
      <c r="D295" s="7" t="s">
        <v>365</v>
      </c>
      <c r="E295" s="7" t="s">
        <v>87</v>
      </c>
      <c r="F295" s="7" t="s">
        <v>987</v>
      </c>
      <c r="G295" s="7" t="s">
        <v>988</v>
      </c>
      <c r="H295" s="6" t="s">
        <v>608</v>
      </c>
      <c r="I295" s="6" t="s">
        <v>609</v>
      </c>
      <c r="J295" s="6" t="s">
        <v>611</v>
      </c>
      <c r="K295" s="6">
        <v>4</v>
      </c>
      <c r="L295" s="29">
        <v>40330</v>
      </c>
      <c r="M295" s="29">
        <v>41152</v>
      </c>
      <c r="N295" s="6" t="s">
        <v>22</v>
      </c>
      <c r="O295" s="9">
        <v>2010</v>
      </c>
      <c r="P295" s="10" t="s">
        <v>30</v>
      </c>
      <c r="Q295" s="26">
        <v>519094.77</v>
      </c>
      <c r="R295" s="8">
        <f t="shared" si="10"/>
        <v>129773.6925</v>
      </c>
      <c r="S295" s="19">
        <f t="shared" si="11"/>
        <v>389321.0775</v>
      </c>
    </row>
    <row r="296" spans="1:19" ht="91.5" thickBot="1" thickTop="1">
      <c r="A296">
        <v>1</v>
      </c>
      <c r="B296" s="7" t="s">
        <v>607</v>
      </c>
      <c r="C296" s="7" t="s">
        <v>364</v>
      </c>
      <c r="D296" s="7" t="s">
        <v>365</v>
      </c>
      <c r="E296" s="7" t="s">
        <v>690</v>
      </c>
      <c r="F296" s="7" t="s">
        <v>469</v>
      </c>
      <c r="G296" s="7" t="s">
        <v>470</v>
      </c>
      <c r="H296" s="6" t="s">
        <v>32</v>
      </c>
      <c r="I296" s="6" t="s">
        <v>609</v>
      </c>
      <c r="J296" s="6" t="s">
        <v>611</v>
      </c>
      <c r="K296" s="6">
        <v>2</v>
      </c>
      <c r="L296" s="29">
        <v>40357</v>
      </c>
      <c r="M296" s="29">
        <v>41453</v>
      </c>
      <c r="N296" s="6" t="s">
        <v>805</v>
      </c>
      <c r="O296" s="9">
        <v>2010</v>
      </c>
      <c r="P296" s="10" t="s">
        <v>30</v>
      </c>
      <c r="Q296" s="26">
        <v>294631.38</v>
      </c>
      <c r="R296" s="8">
        <f t="shared" si="10"/>
        <v>73657.845</v>
      </c>
      <c r="S296" s="48">
        <f t="shared" si="11"/>
        <v>220973.535</v>
      </c>
    </row>
    <row r="297" spans="1:19" ht="121.5" thickBot="1" thickTop="1">
      <c r="A297">
        <v>1</v>
      </c>
      <c r="B297" s="7" t="s">
        <v>607</v>
      </c>
      <c r="C297" s="7" t="s">
        <v>364</v>
      </c>
      <c r="D297" s="7" t="s">
        <v>365</v>
      </c>
      <c r="E297" s="7" t="s">
        <v>731</v>
      </c>
      <c r="F297" s="7" t="s">
        <v>471</v>
      </c>
      <c r="G297" s="7" t="s">
        <v>472</v>
      </c>
      <c r="H297" s="6" t="s">
        <v>32</v>
      </c>
      <c r="I297" s="6" t="s">
        <v>609</v>
      </c>
      <c r="J297" s="6" t="s">
        <v>611</v>
      </c>
      <c r="K297" s="6">
        <v>2</v>
      </c>
      <c r="L297" s="29">
        <v>40357</v>
      </c>
      <c r="M297" s="29">
        <v>41453</v>
      </c>
      <c r="N297" s="6" t="s">
        <v>805</v>
      </c>
      <c r="O297" s="9">
        <v>2010</v>
      </c>
      <c r="P297" s="10" t="s">
        <v>30</v>
      </c>
      <c r="Q297" s="26">
        <v>272000</v>
      </c>
      <c r="R297" s="8">
        <f t="shared" si="10"/>
        <v>68000</v>
      </c>
      <c r="S297" s="19">
        <f t="shared" si="11"/>
        <v>204000</v>
      </c>
    </row>
    <row r="298" spans="1:19" ht="106.5" thickBot="1" thickTop="1">
      <c r="A298">
        <v>1</v>
      </c>
      <c r="B298" s="7" t="s">
        <v>607</v>
      </c>
      <c r="C298" s="7" t="s">
        <v>364</v>
      </c>
      <c r="D298" s="7" t="s">
        <v>365</v>
      </c>
      <c r="E298" s="7" t="s">
        <v>525</v>
      </c>
      <c r="F298" s="7" t="s">
        <v>471</v>
      </c>
      <c r="G298" s="7" t="s">
        <v>472</v>
      </c>
      <c r="H298" s="6" t="s">
        <v>608</v>
      </c>
      <c r="I298" s="6" t="s">
        <v>609</v>
      </c>
      <c r="J298" s="6" t="s">
        <v>611</v>
      </c>
      <c r="K298" s="6">
        <v>2</v>
      </c>
      <c r="L298" s="29">
        <v>40357</v>
      </c>
      <c r="M298" s="29">
        <v>41453</v>
      </c>
      <c r="N298" s="6" t="s">
        <v>805</v>
      </c>
      <c r="O298" s="9">
        <v>2010</v>
      </c>
      <c r="P298" s="10" t="s">
        <v>30</v>
      </c>
      <c r="Q298" s="26">
        <v>628000</v>
      </c>
      <c r="R298" s="8">
        <f t="shared" si="10"/>
        <v>157000</v>
      </c>
      <c r="S298" s="19">
        <f t="shared" si="11"/>
        <v>471000</v>
      </c>
    </row>
    <row r="299" spans="1:19" ht="121.5" thickBot="1" thickTop="1">
      <c r="A299">
        <v>1</v>
      </c>
      <c r="B299" s="7" t="s">
        <v>607</v>
      </c>
      <c r="C299" s="7" t="s">
        <v>364</v>
      </c>
      <c r="D299" s="7" t="s">
        <v>365</v>
      </c>
      <c r="E299" s="7" t="s">
        <v>1072</v>
      </c>
      <c r="F299" s="7" t="s">
        <v>1076</v>
      </c>
      <c r="G299" s="7" t="s">
        <v>1077</v>
      </c>
      <c r="H299" s="6" t="s">
        <v>32</v>
      </c>
      <c r="I299" s="6" t="s">
        <v>609</v>
      </c>
      <c r="J299" s="6" t="s">
        <v>611</v>
      </c>
      <c r="K299" s="6">
        <v>3</v>
      </c>
      <c r="L299" s="29">
        <v>40330</v>
      </c>
      <c r="M299" s="29">
        <v>41486</v>
      </c>
      <c r="N299" s="6" t="s">
        <v>805</v>
      </c>
      <c r="O299" s="9">
        <v>2010</v>
      </c>
      <c r="P299" s="10" t="s">
        <v>30</v>
      </c>
      <c r="Q299" s="26">
        <v>940000</v>
      </c>
      <c r="R299" s="8">
        <f t="shared" si="10"/>
        <v>235000</v>
      </c>
      <c r="S299" s="19">
        <f t="shared" si="11"/>
        <v>705000</v>
      </c>
    </row>
    <row r="300" spans="1:19" ht="121.5" thickBot="1" thickTop="1">
      <c r="A300">
        <v>1</v>
      </c>
      <c r="B300" s="7" t="s">
        <v>607</v>
      </c>
      <c r="C300" s="7" t="s">
        <v>364</v>
      </c>
      <c r="D300" s="7" t="s">
        <v>365</v>
      </c>
      <c r="E300" s="7" t="s">
        <v>529</v>
      </c>
      <c r="F300" s="7" t="s">
        <v>880</v>
      </c>
      <c r="G300" s="7" t="s">
        <v>1088</v>
      </c>
      <c r="H300" s="6" t="s">
        <v>608</v>
      </c>
      <c r="I300" s="6" t="s">
        <v>609</v>
      </c>
      <c r="J300" s="6" t="s">
        <v>611</v>
      </c>
      <c r="K300" s="6">
        <v>3</v>
      </c>
      <c r="L300" s="31">
        <v>40330</v>
      </c>
      <c r="M300" s="31">
        <v>41426</v>
      </c>
      <c r="N300" s="6" t="s">
        <v>805</v>
      </c>
      <c r="O300" s="9">
        <v>2010</v>
      </c>
      <c r="P300" s="10" t="s">
        <v>30</v>
      </c>
      <c r="Q300" s="26">
        <v>96450</v>
      </c>
      <c r="R300" s="8">
        <f t="shared" si="10"/>
        <v>24112.5</v>
      </c>
      <c r="S300" s="19">
        <f t="shared" si="11"/>
        <v>72337.5</v>
      </c>
    </row>
    <row r="301" spans="1:19" ht="121.5" thickBot="1" thickTop="1">
      <c r="A301">
        <v>1</v>
      </c>
      <c r="B301" s="7" t="s">
        <v>607</v>
      </c>
      <c r="C301" s="7" t="s">
        <v>364</v>
      </c>
      <c r="D301" s="7" t="s">
        <v>365</v>
      </c>
      <c r="E301" s="7" t="s">
        <v>202</v>
      </c>
      <c r="F301" s="7" t="s">
        <v>880</v>
      </c>
      <c r="G301" s="7" t="s">
        <v>1088</v>
      </c>
      <c r="H301" s="6" t="s">
        <v>608</v>
      </c>
      <c r="I301" s="6" t="s">
        <v>609</v>
      </c>
      <c r="J301" s="6" t="s">
        <v>611</v>
      </c>
      <c r="K301" s="6">
        <v>3</v>
      </c>
      <c r="L301" s="31">
        <v>40330</v>
      </c>
      <c r="M301" s="31">
        <v>41426</v>
      </c>
      <c r="N301" s="6" t="s">
        <v>805</v>
      </c>
      <c r="O301" s="9">
        <v>2010</v>
      </c>
      <c r="P301" s="10" t="s">
        <v>30</v>
      </c>
      <c r="Q301" s="26">
        <v>152825.8</v>
      </c>
      <c r="R301" s="8">
        <f t="shared" si="10"/>
        <v>38206.45</v>
      </c>
      <c r="S301" s="19">
        <f t="shared" si="11"/>
        <v>114619.34999999999</v>
      </c>
    </row>
    <row r="302" spans="1:19" ht="121.5" thickBot="1" thickTop="1">
      <c r="A302">
        <v>1</v>
      </c>
      <c r="B302" s="7" t="s">
        <v>607</v>
      </c>
      <c r="C302" s="7" t="s">
        <v>364</v>
      </c>
      <c r="D302" s="7" t="s">
        <v>365</v>
      </c>
      <c r="E302" s="7" t="s">
        <v>663</v>
      </c>
      <c r="F302" s="7" t="s">
        <v>880</v>
      </c>
      <c r="G302" s="7" t="s">
        <v>1088</v>
      </c>
      <c r="H302" s="6" t="s">
        <v>608</v>
      </c>
      <c r="I302" s="6" t="s">
        <v>609</v>
      </c>
      <c r="J302" s="6" t="s">
        <v>611</v>
      </c>
      <c r="K302" s="6">
        <v>3</v>
      </c>
      <c r="L302" s="31">
        <v>40330</v>
      </c>
      <c r="M302" s="31">
        <v>41426</v>
      </c>
      <c r="N302" s="6" t="s">
        <v>805</v>
      </c>
      <c r="O302" s="9">
        <v>2010</v>
      </c>
      <c r="P302" s="10" t="s">
        <v>30</v>
      </c>
      <c r="Q302" s="26">
        <v>183509</v>
      </c>
      <c r="R302" s="8">
        <f t="shared" si="10"/>
        <v>45877.25</v>
      </c>
      <c r="S302" s="19">
        <f t="shared" si="11"/>
        <v>137631.75</v>
      </c>
    </row>
    <row r="303" spans="1:19" ht="121.5" thickBot="1" thickTop="1">
      <c r="A303">
        <v>1</v>
      </c>
      <c r="B303" s="7" t="s">
        <v>607</v>
      </c>
      <c r="C303" s="7" t="s">
        <v>364</v>
      </c>
      <c r="D303" s="7" t="s">
        <v>365</v>
      </c>
      <c r="E303" s="7" t="s">
        <v>202</v>
      </c>
      <c r="F303" s="7" t="s">
        <v>880</v>
      </c>
      <c r="G303" s="7" t="s">
        <v>1088</v>
      </c>
      <c r="H303" s="6" t="s">
        <v>608</v>
      </c>
      <c r="I303" s="6" t="s">
        <v>609</v>
      </c>
      <c r="J303" s="6" t="s">
        <v>611</v>
      </c>
      <c r="K303" s="6">
        <v>3</v>
      </c>
      <c r="L303" s="31">
        <v>40330</v>
      </c>
      <c r="M303" s="31">
        <v>41426</v>
      </c>
      <c r="N303" s="6" t="s">
        <v>805</v>
      </c>
      <c r="O303" s="9">
        <v>2010</v>
      </c>
      <c r="P303" s="10" t="s">
        <v>30</v>
      </c>
      <c r="Q303" s="26">
        <v>268420</v>
      </c>
      <c r="R303" s="8">
        <f t="shared" si="10"/>
        <v>67105</v>
      </c>
      <c r="S303" s="19">
        <f t="shared" si="11"/>
        <v>201315</v>
      </c>
    </row>
    <row r="304" spans="1:19" ht="121.5" thickBot="1" thickTop="1">
      <c r="A304">
        <v>1</v>
      </c>
      <c r="B304" s="7" t="s">
        <v>607</v>
      </c>
      <c r="C304" s="7" t="s">
        <v>364</v>
      </c>
      <c r="D304" s="7" t="s">
        <v>365</v>
      </c>
      <c r="E304" s="7" t="s">
        <v>663</v>
      </c>
      <c r="F304" s="7" t="s">
        <v>880</v>
      </c>
      <c r="G304" s="7" t="s">
        <v>1088</v>
      </c>
      <c r="H304" s="6" t="s">
        <v>608</v>
      </c>
      <c r="I304" s="6" t="s">
        <v>609</v>
      </c>
      <c r="J304" s="6" t="s">
        <v>611</v>
      </c>
      <c r="K304" s="6">
        <v>3</v>
      </c>
      <c r="L304" s="31">
        <v>40330</v>
      </c>
      <c r="M304" s="31">
        <v>41426</v>
      </c>
      <c r="N304" s="6" t="s">
        <v>805</v>
      </c>
      <c r="O304" s="9">
        <v>2010</v>
      </c>
      <c r="P304" s="10" t="s">
        <v>30</v>
      </c>
      <c r="Q304" s="26">
        <v>213682</v>
      </c>
      <c r="R304" s="8">
        <f t="shared" si="10"/>
        <v>53420.5</v>
      </c>
      <c r="S304" s="19">
        <f t="shared" si="11"/>
        <v>160261.5</v>
      </c>
    </row>
    <row r="305" spans="1:19" ht="121.5" thickBot="1" thickTop="1">
      <c r="A305">
        <v>1</v>
      </c>
      <c r="B305" s="7" t="s">
        <v>607</v>
      </c>
      <c r="C305" s="7" t="s">
        <v>364</v>
      </c>
      <c r="D305" s="7" t="s">
        <v>365</v>
      </c>
      <c r="E305" s="7" t="s">
        <v>202</v>
      </c>
      <c r="F305" s="7" t="s">
        <v>880</v>
      </c>
      <c r="G305" s="7" t="s">
        <v>1088</v>
      </c>
      <c r="H305" s="6" t="s">
        <v>608</v>
      </c>
      <c r="I305" s="6" t="s">
        <v>609</v>
      </c>
      <c r="J305" s="6" t="s">
        <v>611</v>
      </c>
      <c r="K305" s="6">
        <v>3</v>
      </c>
      <c r="L305" s="31">
        <v>40330</v>
      </c>
      <c r="M305" s="31">
        <v>41426</v>
      </c>
      <c r="N305" s="6" t="s">
        <v>805</v>
      </c>
      <c r="O305" s="9">
        <v>2010</v>
      </c>
      <c r="P305" s="10" t="s">
        <v>30</v>
      </c>
      <c r="Q305" s="26">
        <v>203000</v>
      </c>
      <c r="R305" s="8">
        <f t="shared" si="10"/>
        <v>50750</v>
      </c>
      <c r="S305" s="19">
        <f t="shared" si="11"/>
        <v>152250</v>
      </c>
    </row>
    <row r="306" spans="1:19" ht="121.5" thickBot="1" thickTop="1">
      <c r="A306">
        <v>1</v>
      </c>
      <c r="B306" s="7" t="s">
        <v>607</v>
      </c>
      <c r="C306" s="7" t="s">
        <v>364</v>
      </c>
      <c r="D306" s="7" t="s">
        <v>365</v>
      </c>
      <c r="E306" s="7" t="s">
        <v>202</v>
      </c>
      <c r="F306" s="7" t="s">
        <v>880</v>
      </c>
      <c r="G306" s="7" t="s">
        <v>1088</v>
      </c>
      <c r="H306" s="6" t="s">
        <v>608</v>
      </c>
      <c r="I306" s="6" t="s">
        <v>609</v>
      </c>
      <c r="J306" s="6" t="s">
        <v>611</v>
      </c>
      <c r="K306" s="6">
        <v>3</v>
      </c>
      <c r="L306" s="31">
        <v>40330</v>
      </c>
      <c r="M306" s="31">
        <v>41426</v>
      </c>
      <c r="N306" s="6" t="s">
        <v>805</v>
      </c>
      <c r="O306" s="9">
        <v>2010</v>
      </c>
      <c r="P306" s="10" t="s">
        <v>30</v>
      </c>
      <c r="Q306" s="26">
        <v>83000</v>
      </c>
      <c r="R306" s="8">
        <f t="shared" si="10"/>
        <v>20750</v>
      </c>
      <c r="S306" s="19">
        <f t="shared" si="11"/>
        <v>62250</v>
      </c>
    </row>
    <row r="307" spans="1:19" ht="121.5" thickBot="1" thickTop="1">
      <c r="A307">
        <v>1</v>
      </c>
      <c r="B307" s="7" t="s">
        <v>607</v>
      </c>
      <c r="C307" s="7" t="s">
        <v>364</v>
      </c>
      <c r="D307" s="7" t="s">
        <v>365</v>
      </c>
      <c r="E307" s="7" t="s">
        <v>202</v>
      </c>
      <c r="F307" s="7" t="s">
        <v>880</v>
      </c>
      <c r="G307" s="7" t="s">
        <v>1088</v>
      </c>
      <c r="H307" s="6" t="s">
        <v>608</v>
      </c>
      <c r="I307" s="6" t="s">
        <v>609</v>
      </c>
      <c r="J307" s="6" t="s">
        <v>611</v>
      </c>
      <c r="K307" s="6">
        <v>3</v>
      </c>
      <c r="L307" s="31">
        <v>40330</v>
      </c>
      <c r="M307" s="31">
        <v>41426</v>
      </c>
      <c r="N307" s="6" t="s">
        <v>805</v>
      </c>
      <c r="O307" s="9">
        <v>2010</v>
      </c>
      <c r="P307" s="10" t="s">
        <v>30</v>
      </c>
      <c r="Q307" s="26">
        <v>43113.2</v>
      </c>
      <c r="R307" s="8">
        <f t="shared" si="10"/>
        <v>10778.3</v>
      </c>
      <c r="S307" s="19">
        <f t="shared" si="11"/>
        <v>32334.899999999998</v>
      </c>
    </row>
    <row r="308" spans="1:19" ht="136.5" thickBot="1" thickTop="1">
      <c r="A308">
        <v>1</v>
      </c>
      <c r="B308" s="7" t="s">
        <v>607</v>
      </c>
      <c r="C308" s="7" t="s">
        <v>364</v>
      </c>
      <c r="D308" s="7" t="s">
        <v>365</v>
      </c>
      <c r="E308" s="7" t="s">
        <v>547</v>
      </c>
      <c r="F308" s="7" t="s">
        <v>803</v>
      </c>
      <c r="G308" s="7" t="s">
        <v>804</v>
      </c>
      <c r="H308" s="6" t="s">
        <v>608</v>
      </c>
      <c r="I308" s="6" t="s">
        <v>609</v>
      </c>
      <c r="J308" s="6" t="s">
        <v>611</v>
      </c>
      <c r="K308" s="6">
        <v>3</v>
      </c>
      <c r="L308" s="29">
        <v>40269</v>
      </c>
      <c r="M308" s="29">
        <v>41365</v>
      </c>
      <c r="N308" s="6" t="s">
        <v>805</v>
      </c>
      <c r="O308" s="9">
        <v>2010</v>
      </c>
      <c r="P308" s="10" t="s">
        <v>30</v>
      </c>
      <c r="Q308" s="26">
        <v>45000</v>
      </c>
      <c r="R308" s="8">
        <f t="shared" si="10"/>
        <v>11250</v>
      </c>
      <c r="S308" s="19">
        <f t="shared" si="11"/>
        <v>33750</v>
      </c>
    </row>
    <row r="309" spans="1:19" ht="76.5" thickBot="1" thickTop="1">
      <c r="A309">
        <v>1</v>
      </c>
      <c r="B309" s="7" t="s">
        <v>33</v>
      </c>
      <c r="C309" s="7" t="s">
        <v>364</v>
      </c>
      <c r="D309" s="7" t="s">
        <v>365</v>
      </c>
      <c r="E309" s="7" t="s">
        <v>254</v>
      </c>
      <c r="F309" s="7" t="s">
        <v>197</v>
      </c>
      <c r="G309" s="7" t="s">
        <v>196</v>
      </c>
      <c r="H309" s="6" t="s">
        <v>608</v>
      </c>
      <c r="I309" s="6" t="s">
        <v>609</v>
      </c>
      <c r="J309" s="6" t="s">
        <v>619</v>
      </c>
      <c r="K309" s="6">
        <v>2</v>
      </c>
      <c r="L309" s="31">
        <v>39910</v>
      </c>
      <c r="M309" s="31">
        <v>41006</v>
      </c>
      <c r="N309" s="6" t="s">
        <v>621</v>
      </c>
      <c r="O309" s="9">
        <v>2009</v>
      </c>
      <c r="P309" s="10" t="s">
        <v>30</v>
      </c>
      <c r="Q309" s="26">
        <v>470090</v>
      </c>
      <c r="R309" s="8">
        <f t="shared" si="10"/>
        <v>117522.5</v>
      </c>
      <c r="S309" s="19">
        <f t="shared" si="11"/>
        <v>352567.5</v>
      </c>
    </row>
    <row r="310" spans="1:19" ht="166.5" thickBot="1" thickTop="1">
      <c r="A310">
        <v>1</v>
      </c>
      <c r="B310" s="7" t="s">
        <v>33</v>
      </c>
      <c r="C310" s="7" t="s">
        <v>364</v>
      </c>
      <c r="D310" s="7" t="s">
        <v>365</v>
      </c>
      <c r="E310" s="7" t="s">
        <v>16</v>
      </c>
      <c r="F310" s="7" t="s">
        <v>523</v>
      </c>
      <c r="G310" s="7" t="s">
        <v>522</v>
      </c>
      <c r="H310" s="6" t="s">
        <v>32</v>
      </c>
      <c r="I310" s="6" t="s">
        <v>609</v>
      </c>
      <c r="J310" s="6" t="s">
        <v>619</v>
      </c>
      <c r="K310" s="6">
        <v>3</v>
      </c>
      <c r="L310" s="31">
        <v>39937</v>
      </c>
      <c r="M310" s="31">
        <v>41033</v>
      </c>
      <c r="N310" s="6" t="s">
        <v>621</v>
      </c>
      <c r="O310" s="9">
        <v>2009</v>
      </c>
      <c r="P310" s="10" t="s">
        <v>30</v>
      </c>
      <c r="Q310" s="26">
        <v>392000</v>
      </c>
      <c r="R310" s="8">
        <f t="shared" si="10"/>
        <v>98000</v>
      </c>
      <c r="S310" s="19">
        <f t="shared" si="11"/>
        <v>294000</v>
      </c>
    </row>
    <row r="311" spans="1:19" ht="181.5" thickBot="1" thickTop="1">
      <c r="A311">
        <v>1</v>
      </c>
      <c r="B311" s="7" t="s">
        <v>33</v>
      </c>
      <c r="C311" s="7" t="s">
        <v>364</v>
      </c>
      <c r="D311" s="7" t="s">
        <v>365</v>
      </c>
      <c r="E311" s="7" t="s">
        <v>88</v>
      </c>
      <c r="F311" s="7" t="s">
        <v>585</v>
      </c>
      <c r="G311" s="7" t="s">
        <v>586</v>
      </c>
      <c r="H311" s="6" t="s">
        <v>608</v>
      </c>
      <c r="I311" s="6" t="s">
        <v>609</v>
      </c>
      <c r="J311" s="6" t="s">
        <v>619</v>
      </c>
      <c r="K311" s="6">
        <v>1</v>
      </c>
      <c r="L311" s="29">
        <v>40269</v>
      </c>
      <c r="M311" s="29">
        <v>41275</v>
      </c>
      <c r="N311" s="6" t="s">
        <v>22</v>
      </c>
      <c r="O311" s="9">
        <v>2010</v>
      </c>
      <c r="P311" s="10" t="s">
        <v>30</v>
      </c>
      <c r="Q311" s="26">
        <v>492500</v>
      </c>
      <c r="R311" s="8">
        <f t="shared" si="10"/>
        <v>123125</v>
      </c>
      <c r="S311" s="19">
        <f t="shared" si="11"/>
        <v>369375</v>
      </c>
    </row>
    <row r="312" spans="1:19" ht="151.5" thickBot="1" thickTop="1">
      <c r="A312">
        <v>1</v>
      </c>
      <c r="B312" s="7" t="s">
        <v>33</v>
      </c>
      <c r="C312" s="7" t="s">
        <v>364</v>
      </c>
      <c r="D312" s="7" t="s">
        <v>365</v>
      </c>
      <c r="E312" s="7" t="s">
        <v>89</v>
      </c>
      <c r="F312" s="7" t="s">
        <v>987</v>
      </c>
      <c r="G312" s="7" t="s">
        <v>988</v>
      </c>
      <c r="H312" s="6" t="s">
        <v>608</v>
      </c>
      <c r="I312" s="6" t="s">
        <v>609</v>
      </c>
      <c r="J312" s="6" t="s">
        <v>619</v>
      </c>
      <c r="K312" s="6">
        <v>4</v>
      </c>
      <c r="L312" s="29">
        <v>40330</v>
      </c>
      <c r="M312" s="29">
        <v>41152</v>
      </c>
      <c r="N312" s="6" t="s">
        <v>22</v>
      </c>
      <c r="O312" s="9">
        <v>2010</v>
      </c>
      <c r="P312" s="10" t="s">
        <v>30</v>
      </c>
      <c r="Q312" s="26">
        <v>520324.72</v>
      </c>
      <c r="R312" s="8">
        <f t="shared" si="10"/>
        <v>130081.18</v>
      </c>
      <c r="S312" s="19">
        <f t="shared" si="11"/>
        <v>390243.54</v>
      </c>
    </row>
    <row r="313" spans="1:19" ht="136.5" thickBot="1" thickTop="1">
      <c r="A313">
        <v>1</v>
      </c>
      <c r="B313" s="7" t="s">
        <v>33</v>
      </c>
      <c r="C313" s="7" t="s">
        <v>364</v>
      </c>
      <c r="D313" s="7" t="s">
        <v>365</v>
      </c>
      <c r="E313" s="7" t="s">
        <v>155</v>
      </c>
      <c r="F313" s="7" t="s">
        <v>469</v>
      </c>
      <c r="G313" s="7" t="s">
        <v>470</v>
      </c>
      <c r="H313" s="6" t="s">
        <v>608</v>
      </c>
      <c r="I313" s="6" t="s">
        <v>609</v>
      </c>
      <c r="J313" s="6" t="s">
        <v>619</v>
      </c>
      <c r="K313" s="6">
        <v>2</v>
      </c>
      <c r="L313" s="29">
        <v>40357</v>
      </c>
      <c r="M313" s="29">
        <v>41453</v>
      </c>
      <c r="N313" s="6" t="s">
        <v>805</v>
      </c>
      <c r="O313" s="9">
        <v>2010</v>
      </c>
      <c r="P313" s="10" t="s">
        <v>30</v>
      </c>
      <c r="Q313" s="26">
        <v>275879.17</v>
      </c>
      <c r="R313" s="8">
        <f t="shared" si="10"/>
        <v>68969.7925</v>
      </c>
      <c r="S313" s="48">
        <f t="shared" si="11"/>
        <v>206909.3775</v>
      </c>
    </row>
    <row r="314" spans="1:19" ht="91.5" thickBot="1" thickTop="1">
      <c r="A314">
        <v>1</v>
      </c>
      <c r="B314" s="7" t="s">
        <v>33</v>
      </c>
      <c r="C314" s="7" t="s">
        <v>364</v>
      </c>
      <c r="D314" s="7" t="s">
        <v>365</v>
      </c>
      <c r="E314" s="7" t="s">
        <v>517</v>
      </c>
      <c r="F314" s="7" t="s">
        <v>1076</v>
      </c>
      <c r="G314" s="7" t="s">
        <v>1077</v>
      </c>
      <c r="H314" s="6" t="s">
        <v>608</v>
      </c>
      <c r="I314" s="6" t="s">
        <v>609</v>
      </c>
      <c r="J314" s="6" t="s">
        <v>619</v>
      </c>
      <c r="K314" s="6">
        <v>3</v>
      </c>
      <c r="L314" s="29">
        <v>40330</v>
      </c>
      <c r="M314" s="29">
        <v>41486</v>
      </c>
      <c r="N314" s="6" t="s">
        <v>805</v>
      </c>
      <c r="O314" s="9">
        <v>2010</v>
      </c>
      <c r="P314" s="10" t="s">
        <v>30</v>
      </c>
      <c r="Q314" s="26">
        <v>195000</v>
      </c>
      <c r="R314" s="8">
        <f t="shared" si="10"/>
        <v>48750</v>
      </c>
      <c r="S314" s="19">
        <f t="shared" si="11"/>
        <v>146250</v>
      </c>
    </row>
    <row r="315" spans="1:19" ht="151.5" thickBot="1" thickTop="1">
      <c r="A315">
        <v>1</v>
      </c>
      <c r="B315" s="7" t="s">
        <v>33</v>
      </c>
      <c r="C315" s="7" t="s">
        <v>364</v>
      </c>
      <c r="D315" s="7" t="s">
        <v>365</v>
      </c>
      <c r="E315" s="7" t="s">
        <v>528</v>
      </c>
      <c r="F315" s="7" t="s">
        <v>880</v>
      </c>
      <c r="G315" s="7" t="s">
        <v>1088</v>
      </c>
      <c r="H315" s="6" t="s">
        <v>32</v>
      </c>
      <c r="I315" s="6" t="s">
        <v>609</v>
      </c>
      <c r="J315" s="6" t="s">
        <v>619</v>
      </c>
      <c r="K315" s="6">
        <v>3</v>
      </c>
      <c r="L315" s="31">
        <v>40330</v>
      </c>
      <c r="M315" s="31">
        <v>41426</v>
      </c>
      <c r="N315" s="6" t="s">
        <v>805</v>
      </c>
      <c r="O315" s="9">
        <v>2010</v>
      </c>
      <c r="P315" s="10" t="s">
        <v>30</v>
      </c>
      <c r="Q315" s="26">
        <v>325500</v>
      </c>
      <c r="R315" s="8">
        <f t="shared" si="10"/>
        <v>81375</v>
      </c>
      <c r="S315" s="19">
        <f t="shared" si="11"/>
        <v>244125</v>
      </c>
    </row>
    <row r="316" spans="1:19" ht="106.5" thickBot="1" thickTop="1">
      <c r="A316">
        <v>1</v>
      </c>
      <c r="B316" s="7" t="s">
        <v>33</v>
      </c>
      <c r="C316" s="7" t="s">
        <v>364</v>
      </c>
      <c r="D316" s="7" t="s">
        <v>365</v>
      </c>
      <c r="E316" s="7" t="s">
        <v>831</v>
      </c>
      <c r="F316" s="7" t="s">
        <v>880</v>
      </c>
      <c r="G316" s="7" t="s">
        <v>1088</v>
      </c>
      <c r="H316" s="6" t="s">
        <v>608</v>
      </c>
      <c r="I316" s="6" t="s">
        <v>609</v>
      </c>
      <c r="J316" s="6" t="s">
        <v>619</v>
      </c>
      <c r="K316" s="6">
        <v>3</v>
      </c>
      <c r="L316" s="31">
        <v>40330</v>
      </c>
      <c r="M316" s="31">
        <v>41426</v>
      </c>
      <c r="N316" s="6" t="s">
        <v>805</v>
      </c>
      <c r="O316" s="9">
        <v>2010</v>
      </c>
      <c r="P316" s="10" t="s">
        <v>30</v>
      </c>
      <c r="Q316" s="26">
        <v>43600</v>
      </c>
      <c r="R316" s="8">
        <f t="shared" si="10"/>
        <v>10900</v>
      </c>
      <c r="S316" s="19">
        <f t="shared" si="11"/>
        <v>32700</v>
      </c>
    </row>
    <row r="317" spans="1:19" ht="106.5" thickBot="1" thickTop="1">
      <c r="A317">
        <v>1</v>
      </c>
      <c r="B317" s="7" t="s">
        <v>33</v>
      </c>
      <c r="C317" s="7" t="s">
        <v>364</v>
      </c>
      <c r="D317" s="7" t="s">
        <v>365</v>
      </c>
      <c r="E317" s="7" t="s">
        <v>951</v>
      </c>
      <c r="F317" s="7" t="s">
        <v>880</v>
      </c>
      <c r="G317" s="7" t="s">
        <v>1088</v>
      </c>
      <c r="H317" s="6" t="s">
        <v>608</v>
      </c>
      <c r="I317" s="6" t="s">
        <v>609</v>
      </c>
      <c r="J317" s="6" t="s">
        <v>619</v>
      </c>
      <c r="K317" s="6">
        <v>3</v>
      </c>
      <c r="L317" s="31">
        <v>40330</v>
      </c>
      <c r="M317" s="31">
        <v>41426</v>
      </c>
      <c r="N317" s="6" t="s">
        <v>805</v>
      </c>
      <c r="O317" s="9">
        <v>2010</v>
      </c>
      <c r="P317" s="10" t="s">
        <v>30</v>
      </c>
      <c r="Q317" s="26">
        <v>557900</v>
      </c>
      <c r="R317" s="8">
        <f t="shared" si="10"/>
        <v>139475</v>
      </c>
      <c r="S317" s="19">
        <f t="shared" si="11"/>
        <v>418425</v>
      </c>
    </row>
    <row r="318" spans="1:19" ht="91.5" thickBot="1" thickTop="1">
      <c r="A318">
        <v>1</v>
      </c>
      <c r="B318" s="7" t="s">
        <v>33</v>
      </c>
      <c r="C318" s="7" t="s">
        <v>364</v>
      </c>
      <c r="D318" s="7" t="s">
        <v>365</v>
      </c>
      <c r="E318" s="7" t="s">
        <v>250</v>
      </c>
      <c r="F318" s="7" t="s">
        <v>803</v>
      </c>
      <c r="G318" s="7" t="s">
        <v>804</v>
      </c>
      <c r="H318" s="6" t="s">
        <v>608</v>
      </c>
      <c r="I318" s="6" t="s">
        <v>609</v>
      </c>
      <c r="J318" s="6" t="s">
        <v>619</v>
      </c>
      <c r="K318" s="6">
        <v>3</v>
      </c>
      <c r="L318" s="29">
        <v>40269</v>
      </c>
      <c r="M318" s="29">
        <v>41365</v>
      </c>
      <c r="N318" s="6" t="s">
        <v>805</v>
      </c>
      <c r="O318" s="9">
        <v>2010</v>
      </c>
      <c r="P318" s="10" t="s">
        <v>30</v>
      </c>
      <c r="Q318" s="26">
        <v>62500</v>
      </c>
      <c r="R318" s="8">
        <f t="shared" si="10"/>
        <v>15625</v>
      </c>
      <c r="S318" s="19">
        <f t="shared" si="11"/>
        <v>46875</v>
      </c>
    </row>
    <row r="319" spans="1:19" ht="91.5" thickBot="1" thickTop="1">
      <c r="A319">
        <v>1</v>
      </c>
      <c r="B319" s="7" t="s">
        <v>142</v>
      </c>
      <c r="C319" s="7" t="s">
        <v>182</v>
      </c>
      <c r="D319" s="7" t="s">
        <v>183</v>
      </c>
      <c r="E319" s="7" t="s">
        <v>540</v>
      </c>
      <c r="F319" s="7" t="s">
        <v>437</v>
      </c>
      <c r="G319" s="7" t="s">
        <v>195</v>
      </c>
      <c r="H319" s="6" t="s">
        <v>608</v>
      </c>
      <c r="I319" s="6" t="s">
        <v>609</v>
      </c>
      <c r="J319" s="6" t="s">
        <v>612</v>
      </c>
      <c r="K319" s="6">
        <v>1</v>
      </c>
      <c r="L319" s="31">
        <v>39934</v>
      </c>
      <c r="M319" s="31">
        <v>40877</v>
      </c>
      <c r="N319" s="6" t="s">
        <v>621</v>
      </c>
      <c r="O319" s="9">
        <v>2009</v>
      </c>
      <c r="P319" s="10" t="s">
        <v>30</v>
      </c>
      <c r="Q319" s="26">
        <v>616225</v>
      </c>
      <c r="R319" s="8">
        <f t="shared" si="10"/>
        <v>154056.25</v>
      </c>
      <c r="S319" s="19">
        <f t="shared" si="11"/>
        <v>462168.75</v>
      </c>
    </row>
    <row r="320" spans="1:19" ht="106.5" thickBot="1" thickTop="1">
      <c r="A320">
        <v>1</v>
      </c>
      <c r="B320" s="7" t="s">
        <v>468</v>
      </c>
      <c r="C320" s="7" t="s">
        <v>231</v>
      </c>
      <c r="D320" s="7" t="s">
        <v>183</v>
      </c>
      <c r="E320" s="7" t="s">
        <v>1031</v>
      </c>
      <c r="F320" s="7" t="s">
        <v>469</v>
      </c>
      <c r="G320" s="7" t="s">
        <v>470</v>
      </c>
      <c r="H320" s="6" t="s">
        <v>608</v>
      </c>
      <c r="I320" s="6" t="s">
        <v>609</v>
      </c>
      <c r="J320" s="6" t="s">
        <v>611</v>
      </c>
      <c r="K320" s="6">
        <v>2</v>
      </c>
      <c r="L320" s="29">
        <v>40357</v>
      </c>
      <c r="M320" s="29">
        <v>41453</v>
      </c>
      <c r="N320" s="6" t="s">
        <v>805</v>
      </c>
      <c r="O320" s="9">
        <v>2010</v>
      </c>
      <c r="P320" s="10" t="s">
        <v>30</v>
      </c>
      <c r="Q320" s="26">
        <v>288446.18</v>
      </c>
      <c r="R320" s="8">
        <f t="shared" si="10"/>
        <v>72111.545</v>
      </c>
      <c r="S320" s="48">
        <f t="shared" si="11"/>
        <v>216334.635</v>
      </c>
    </row>
    <row r="321" spans="1:19" ht="121.5" thickBot="1" thickTop="1">
      <c r="A321">
        <v>1</v>
      </c>
      <c r="B321" s="17" t="s">
        <v>444</v>
      </c>
      <c r="C321" s="7" t="s">
        <v>231</v>
      </c>
      <c r="D321" s="7" t="s">
        <v>183</v>
      </c>
      <c r="E321" s="17" t="s">
        <v>1030</v>
      </c>
      <c r="F321" s="7" t="s">
        <v>469</v>
      </c>
      <c r="G321" s="7" t="s">
        <v>470</v>
      </c>
      <c r="H321" s="6" t="s">
        <v>608</v>
      </c>
      <c r="I321" s="6" t="s">
        <v>609</v>
      </c>
      <c r="J321" s="6" t="s">
        <v>611</v>
      </c>
      <c r="K321" s="6">
        <v>2</v>
      </c>
      <c r="L321" s="29">
        <v>40357</v>
      </c>
      <c r="M321" s="29">
        <v>41453</v>
      </c>
      <c r="N321" s="6" t="s">
        <v>805</v>
      </c>
      <c r="O321" s="9">
        <v>2010</v>
      </c>
      <c r="P321" s="56"/>
      <c r="Q321" s="26">
        <v>95000</v>
      </c>
      <c r="R321" s="8">
        <f t="shared" si="10"/>
        <v>23750</v>
      </c>
      <c r="S321" s="48">
        <f t="shared" si="11"/>
        <v>71250</v>
      </c>
    </row>
    <row r="322" spans="1:19" ht="121.5" thickBot="1" thickTop="1">
      <c r="A322">
        <v>1</v>
      </c>
      <c r="B322" s="7" t="s">
        <v>879</v>
      </c>
      <c r="C322" s="7" t="s">
        <v>360</v>
      </c>
      <c r="D322" s="7" t="s">
        <v>365</v>
      </c>
      <c r="E322" s="7" t="s">
        <v>965</v>
      </c>
      <c r="F322" s="7" t="s">
        <v>1076</v>
      </c>
      <c r="G322" s="7" t="s">
        <v>1077</v>
      </c>
      <c r="H322" s="6" t="s">
        <v>608</v>
      </c>
      <c r="I322" s="6" t="s">
        <v>609</v>
      </c>
      <c r="J322" s="6" t="s">
        <v>619</v>
      </c>
      <c r="K322" s="6">
        <v>3</v>
      </c>
      <c r="L322" s="29">
        <v>40330</v>
      </c>
      <c r="M322" s="29">
        <v>41486</v>
      </c>
      <c r="N322" s="6" t="s">
        <v>805</v>
      </c>
      <c r="O322" s="9">
        <v>2010</v>
      </c>
      <c r="P322" s="10" t="s">
        <v>30</v>
      </c>
      <c r="Q322" s="26">
        <v>110000</v>
      </c>
      <c r="R322" s="8">
        <f t="shared" si="10"/>
        <v>27500</v>
      </c>
      <c r="S322" s="19">
        <f t="shared" si="11"/>
        <v>82500</v>
      </c>
    </row>
    <row r="323" spans="1:19" ht="91.5" thickBot="1" thickTop="1">
      <c r="A323">
        <v>1</v>
      </c>
      <c r="B323" s="7" t="s">
        <v>622</v>
      </c>
      <c r="C323" s="7" t="s">
        <v>182</v>
      </c>
      <c r="D323" s="7" t="s">
        <v>183</v>
      </c>
      <c r="E323" s="7" t="s">
        <v>918</v>
      </c>
      <c r="F323" s="7" t="s">
        <v>437</v>
      </c>
      <c r="G323" s="7" t="s">
        <v>195</v>
      </c>
      <c r="H323" s="6" t="s">
        <v>608</v>
      </c>
      <c r="I323" s="6" t="s">
        <v>610</v>
      </c>
      <c r="J323" s="6" t="s">
        <v>613</v>
      </c>
      <c r="K323" s="6">
        <v>1</v>
      </c>
      <c r="L323" s="31">
        <v>39934</v>
      </c>
      <c r="M323" s="31">
        <v>40877</v>
      </c>
      <c r="N323" s="6" t="s">
        <v>621</v>
      </c>
      <c r="O323" s="9">
        <v>2009</v>
      </c>
      <c r="P323" s="10" t="s">
        <v>30</v>
      </c>
      <c r="Q323" s="26">
        <v>697500</v>
      </c>
      <c r="R323" s="8">
        <f t="shared" si="10"/>
        <v>174375</v>
      </c>
      <c r="S323" s="19">
        <f t="shared" si="11"/>
        <v>523125</v>
      </c>
    </row>
    <row r="324" spans="1:19" ht="136.5" thickBot="1" thickTop="1">
      <c r="A324">
        <v>1</v>
      </c>
      <c r="B324" s="7" t="s">
        <v>622</v>
      </c>
      <c r="C324" s="7" t="s">
        <v>182</v>
      </c>
      <c r="D324" s="7" t="s">
        <v>183</v>
      </c>
      <c r="E324" s="7" t="s">
        <v>724</v>
      </c>
      <c r="F324" s="7" t="s">
        <v>471</v>
      </c>
      <c r="G324" s="7" t="s">
        <v>472</v>
      </c>
      <c r="H324" s="6" t="s">
        <v>608</v>
      </c>
      <c r="I324" s="6" t="s">
        <v>610</v>
      </c>
      <c r="J324" s="6" t="s">
        <v>613</v>
      </c>
      <c r="K324" s="6">
        <v>2</v>
      </c>
      <c r="L324" s="29">
        <v>40357</v>
      </c>
      <c r="M324" s="29">
        <v>41453</v>
      </c>
      <c r="N324" s="6" t="s">
        <v>805</v>
      </c>
      <c r="O324" s="9">
        <v>2010</v>
      </c>
      <c r="P324" s="10" t="s">
        <v>30</v>
      </c>
      <c r="Q324" s="26">
        <v>805701.23</v>
      </c>
      <c r="R324" s="8">
        <f t="shared" si="10"/>
        <v>201425.3075</v>
      </c>
      <c r="S324" s="19">
        <f t="shared" si="11"/>
        <v>604275.9225</v>
      </c>
    </row>
    <row r="325" spans="1:19" ht="106.5" thickBot="1" thickTop="1">
      <c r="A325">
        <v>1</v>
      </c>
      <c r="B325" s="7" t="s">
        <v>945</v>
      </c>
      <c r="C325" s="7" t="s">
        <v>672</v>
      </c>
      <c r="D325" s="7" t="s">
        <v>365</v>
      </c>
      <c r="E325" s="7" t="s">
        <v>825</v>
      </c>
      <c r="F325" s="7" t="s">
        <v>718</v>
      </c>
      <c r="G325" s="7" t="s">
        <v>719</v>
      </c>
      <c r="H325" s="6" t="s">
        <v>608</v>
      </c>
      <c r="I325" s="6" t="s">
        <v>609</v>
      </c>
      <c r="J325" s="6" t="s">
        <v>619</v>
      </c>
      <c r="K325" s="6">
        <v>3</v>
      </c>
      <c r="L325" s="29">
        <v>40269</v>
      </c>
      <c r="M325" s="29">
        <v>41091</v>
      </c>
      <c r="N325" s="6" t="s">
        <v>22</v>
      </c>
      <c r="O325" s="9">
        <v>2010</v>
      </c>
      <c r="P325" s="10" t="s">
        <v>30</v>
      </c>
      <c r="Q325" s="26">
        <v>95000</v>
      </c>
      <c r="R325" s="8">
        <f t="shared" si="10"/>
        <v>23750</v>
      </c>
      <c r="S325" s="19">
        <f t="shared" si="11"/>
        <v>71250</v>
      </c>
    </row>
    <row r="326" spans="1:19" ht="91.5" thickBot="1" thickTop="1">
      <c r="A326">
        <v>1</v>
      </c>
      <c r="B326" s="7" t="s">
        <v>348</v>
      </c>
      <c r="C326" s="7" t="s">
        <v>360</v>
      </c>
      <c r="D326" s="7" t="s">
        <v>365</v>
      </c>
      <c r="E326" s="7" t="s">
        <v>410</v>
      </c>
      <c r="F326" s="7" t="s">
        <v>519</v>
      </c>
      <c r="G326" s="7" t="s">
        <v>518</v>
      </c>
      <c r="H326" s="6" t="s">
        <v>608</v>
      </c>
      <c r="I326" s="6" t="s">
        <v>609</v>
      </c>
      <c r="J326" s="6" t="s">
        <v>612</v>
      </c>
      <c r="K326" s="6">
        <v>3</v>
      </c>
      <c r="L326" s="31">
        <v>39938</v>
      </c>
      <c r="M326" s="31">
        <v>40739</v>
      </c>
      <c r="N326" s="6" t="s">
        <v>621</v>
      </c>
      <c r="O326" s="9">
        <v>2009</v>
      </c>
      <c r="P326" s="10" t="s">
        <v>30</v>
      </c>
      <c r="Q326" s="26">
        <v>247592.44</v>
      </c>
      <c r="R326" s="8">
        <f t="shared" si="10"/>
        <v>61898.11</v>
      </c>
      <c r="S326" s="19">
        <f t="shared" si="11"/>
        <v>185694.33000000002</v>
      </c>
    </row>
    <row r="327" spans="1:19" ht="136.5" thickBot="1" thickTop="1">
      <c r="A327">
        <v>1</v>
      </c>
      <c r="B327" s="7" t="s">
        <v>348</v>
      </c>
      <c r="C327" s="7" t="s">
        <v>360</v>
      </c>
      <c r="D327" s="7" t="s">
        <v>365</v>
      </c>
      <c r="E327" s="7" t="s">
        <v>590</v>
      </c>
      <c r="F327" s="7" t="s">
        <v>523</v>
      </c>
      <c r="G327" s="7" t="s">
        <v>522</v>
      </c>
      <c r="H327" s="6" t="s">
        <v>608</v>
      </c>
      <c r="I327" s="6" t="s">
        <v>609</v>
      </c>
      <c r="J327" s="6" t="s">
        <v>612</v>
      </c>
      <c r="K327" s="6">
        <v>3</v>
      </c>
      <c r="L327" s="31">
        <v>39937</v>
      </c>
      <c r="M327" s="31">
        <v>41033</v>
      </c>
      <c r="N327" s="6" t="s">
        <v>621</v>
      </c>
      <c r="O327" s="9">
        <v>2009</v>
      </c>
      <c r="P327" s="10" t="s">
        <v>30</v>
      </c>
      <c r="Q327" s="26">
        <v>280000</v>
      </c>
      <c r="R327" s="8">
        <f t="shared" si="10"/>
        <v>70000</v>
      </c>
      <c r="S327" s="19">
        <f t="shared" si="11"/>
        <v>210000</v>
      </c>
    </row>
    <row r="328" spans="1:19" ht="136.5" thickBot="1" thickTop="1">
      <c r="A328">
        <v>1</v>
      </c>
      <c r="B328" s="7" t="s">
        <v>875</v>
      </c>
      <c r="C328" s="7" t="s">
        <v>360</v>
      </c>
      <c r="D328" s="7" t="s">
        <v>365</v>
      </c>
      <c r="E328" s="7" t="s">
        <v>1036</v>
      </c>
      <c r="F328" s="7" t="s">
        <v>194</v>
      </c>
      <c r="G328" s="7" t="s">
        <v>1095</v>
      </c>
      <c r="H328" s="6" t="s">
        <v>608</v>
      </c>
      <c r="I328" s="6" t="s">
        <v>609</v>
      </c>
      <c r="J328" s="6" t="s">
        <v>611</v>
      </c>
      <c r="K328" s="6">
        <v>1</v>
      </c>
      <c r="L328" s="29">
        <v>39995</v>
      </c>
      <c r="M328" s="29">
        <v>41090</v>
      </c>
      <c r="N328" s="6" t="s">
        <v>621</v>
      </c>
      <c r="O328" s="9">
        <v>2009</v>
      </c>
      <c r="P328" s="10" t="s">
        <v>30</v>
      </c>
      <c r="Q328" s="26">
        <v>540000</v>
      </c>
      <c r="R328" s="8">
        <f t="shared" si="10"/>
        <v>135000</v>
      </c>
      <c r="S328" s="19">
        <f t="shared" si="11"/>
        <v>405000</v>
      </c>
    </row>
    <row r="329" spans="1:19" ht="151.5" thickBot="1" thickTop="1">
      <c r="A329">
        <v>1</v>
      </c>
      <c r="B329" s="7" t="s">
        <v>875</v>
      </c>
      <c r="C329" s="7" t="s">
        <v>360</v>
      </c>
      <c r="D329" s="7" t="s">
        <v>365</v>
      </c>
      <c r="E329" s="7" t="s">
        <v>90</v>
      </c>
      <c r="F329" s="7" t="s">
        <v>352</v>
      </c>
      <c r="G329" s="7" t="s">
        <v>968</v>
      </c>
      <c r="H329" s="6" t="s">
        <v>608</v>
      </c>
      <c r="I329" s="6" t="s">
        <v>609</v>
      </c>
      <c r="J329" s="6" t="s">
        <v>611</v>
      </c>
      <c r="K329" s="6">
        <v>2</v>
      </c>
      <c r="L329" s="29">
        <v>40238</v>
      </c>
      <c r="M329" s="29">
        <v>41422</v>
      </c>
      <c r="N329" s="6" t="s">
        <v>22</v>
      </c>
      <c r="O329" s="9">
        <v>2010</v>
      </c>
      <c r="P329" s="10" t="s">
        <v>30</v>
      </c>
      <c r="Q329" s="26">
        <v>213915.28</v>
      </c>
      <c r="R329" s="8">
        <f aca="true" t="shared" si="12" ref="R329:R390">Q329*0.25</f>
        <v>53478.82</v>
      </c>
      <c r="S329" s="19">
        <f aca="true" t="shared" si="13" ref="S329:S390">Q329*0.75</f>
        <v>160436.46</v>
      </c>
    </row>
    <row r="330" spans="1:19" ht="106.5" thickBot="1" thickTop="1">
      <c r="A330">
        <v>1</v>
      </c>
      <c r="B330" s="7" t="s">
        <v>875</v>
      </c>
      <c r="C330" s="7" t="s">
        <v>360</v>
      </c>
      <c r="D330" s="7" t="s">
        <v>365</v>
      </c>
      <c r="E330" s="7" t="s">
        <v>702</v>
      </c>
      <c r="F330" s="7" t="s">
        <v>718</v>
      </c>
      <c r="G330" s="7" t="s">
        <v>719</v>
      </c>
      <c r="H330" s="6" t="s">
        <v>608</v>
      </c>
      <c r="I330" s="6" t="s">
        <v>609</v>
      </c>
      <c r="J330" s="6" t="s">
        <v>611</v>
      </c>
      <c r="K330" s="6">
        <v>3</v>
      </c>
      <c r="L330" s="29">
        <v>40269</v>
      </c>
      <c r="M330" s="29">
        <v>41091</v>
      </c>
      <c r="N330" s="6" t="s">
        <v>22</v>
      </c>
      <c r="O330" s="9">
        <v>2010</v>
      </c>
      <c r="P330" s="10" t="s">
        <v>30</v>
      </c>
      <c r="Q330" s="26">
        <v>152000</v>
      </c>
      <c r="R330" s="8">
        <f t="shared" si="12"/>
        <v>38000</v>
      </c>
      <c r="S330" s="19">
        <f t="shared" si="13"/>
        <v>114000</v>
      </c>
    </row>
    <row r="331" spans="1:19" ht="31.5" thickBot="1" thickTop="1">
      <c r="A331">
        <v>1</v>
      </c>
      <c r="B331" s="7" t="s">
        <v>875</v>
      </c>
      <c r="C331" s="7" t="s">
        <v>360</v>
      </c>
      <c r="D331" s="7" t="s">
        <v>365</v>
      </c>
      <c r="E331" s="7" t="s">
        <v>1074</v>
      </c>
      <c r="F331" s="7" t="s">
        <v>981</v>
      </c>
      <c r="G331" s="7" t="s">
        <v>982</v>
      </c>
      <c r="H331" s="6" t="s">
        <v>608</v>
      </c>
      <c r="I331" s="6" t="s">
        <v>609</v>
      </c>
      <c r="J331" s="6" t="s">
        <v>611</v>
      </c>
      <c r="K331" s="6">
        <v>3</v>
      </c>
      <c r="L331" s="29">
        <v>40285</v>
      </c>
      <c r="M331" s="29">
        <v>41305</v>
      </c>
      <c r="N331" s="6" t="s">
        <v>22</v>
      </c>
      <c r="O331" s="9">
        <v>2010</v>
      </c>
      <c r="P331" s="10" t="s">
        <v>30</v>
      </c>
      <c r="Q331" s="26">
        <v>37000</v>
      </c>
      <c r="R331" s="8">
        <f t="shared" si="12"/>
        <v>9250</v>
      </c>
      <c r="S331" s="19">
        <f t="shared" si="13"/>
        <v>27750</v>
      </c>
    </row>
    <row r="332" spans="1:19" ht="91.5" thickBot="1" thickTop="1">
      <c r="A332">
        <v>1</v>
      </c>
      <c r="B332" s="7" t="s">
        <v>875</v>
      </c>
      <c r="C332" s="7" t="s">
        <v>360</v>
      </c>
      <c r="D332" s="7" t="s">
        <v>365</v>
      </c>
      <c r="E332" s="7" t="s">
        <v>505</v>
      </c>
      <c r="F332" s="7" t="s">
        <v>1076</v>
      </c>
      <c r="G332" s="7" t="s">
        <v>1077</v>
      </c>
      <c r="H332" s="6" t="s">
        <v>608</v>
      </c>
      <c r="I332" s="6" t="s">
        <v>609</v>
      </c>
      <c r="J332" s="6" t="s">
        <v>611</v>
      </c>
      <c r="K332" s="6">
        <v>3</v>
      </c>
      <c r="L332" s="29">
        <v>40330</v>
      </c>
      <c r="M332" s="29">
        <v>41486</v>
      </c>
      <c r="N332" s="6" t="s">
        <v>805</v>
      </c>
      <c r="O332" s="9">
        <v>2010</v>
      </c>
      <c r="P332" s="10" t="s">
        <v>30</v>
      </c>
      <c r="Q332" s="26">
        <v>290000</v>
      </c>
      <c r="R332" s="8">
        <f t="shared" si="12"/>
        <v>72500</v>
      </c>
      <c r="S332" s="19">
        <f t="shared" si="13"/>
        <v>217500</v>
      </c>
    </row>
    <row r="333" spans="1:19" ht="76.5" thickBot="1" thickTop="1">
      <c r="A333">
        <v>1</v>
      </c>
      <c r="B333" s="7" t="s">
        <v>876</v>
      </c>
      <c r="C333" s="7" t="s">
        <v>360</v>
      </c>
      <c r="D333" s="7" t="s">
        <v>365</v>
      </c>
      <c r="E333" s="7" t="s">
        <v>369</v>
      </c>
      <c r="F333" s="7" t="s">
        <v>197</v>
      </c>
      <c r="G333" s="7" t="s">
        <v>196</v>
      </c>
      <c r="H333" s="6" t="s">
        <v>608</v>
      </c>
      <c r="I333" s="6" t="s">
        <v>609</v>
      </c>
      <c r="J333" s="6" t="s">
        <v>619</v>
      </c>
      <c r="K333" s="6">
        <v>2</v>
      </c>
      <c r="L333" s="31">
        <v>39910</v>
      </c>
      <c r="M333" s="31">
        <v>41006</v>
      </c>
      <c r="N333" s="6" t="s">
        <v>621</v>
      </c>
      <c r="O333" s="9">
        <v>2009</v>
      </c>
      <c r="P333" s="10" t="s">
        <v>30</v>
      </c>
      <c r="Q333" s="26">
        <v>198200</v>
      </c>
      <c r="R333" s="8">
        <f t="shared" si="12"/>
        <v>49550</v>
      </c>
      <c r="S333" s="19">
        <f t="shared" si="13"/>
        <v>148650</v>
      </c>
    </row>
    <row r="334" spans="1:19" ht="121.5" thickBot="1" thickTop="1">
      <c r="A334">
        <v>1</v>
      </c>
      <c r="B334" s="7" t="s">
        <v>876</v>
      </c>
      <c r="C334" s="7" t="s">
        <v>360</v>
      </c>
      <c r="D334" s="7" t="s">
        <v>365</v>
      </c>
      <c r="E334" s="7" t="s">
        <v>91</v>
      </c>
      <c r="F334" s="7" t="s">
        <v>352</v>
      </c>
      <c r="G334" s="7" t="s">
        <v>968</v>
      </c>
      <c r="H334" s="6" t="s">
        <v>608</v>
      </c>
      <c r="I334" s="6" t="s">
        <v>609</v>
      </c>
      <c r="J334" s="6" t="s">
        <v>619</v>
      </c>
      <c r="K334" s="6">
        <v>2</v>
      </c>
      <c r="L334" s="29">
        <v>40238</v>
      </c>
      <c r="M334" s="29">
        <v>41422</v>
      </c>
      <c r="N334" s="6" t="s">
        <v>22</v>
      </c>
      <c r="O334" s="9">
        <v>2010</v>
      </c>
      <c r="P334" s="10" t="s">
        <v>30</v>
      </c>
      <c r="Q334" s="26">
        <v>209610.14</v>
      </c>
      <c r="R334" s="8">
        <f t="shared" si="12"/>
        <v>52402.535</v>
      </c>
      <c r="S334" s="19">
        <f t="shared" si="13"/>
        <v>157207.605</v>
      </c>
    </row>
    <row r="335" spans="1:19" ht="136.5" thickBot="1" thickTop="1">
      <c r="A335">
        <v>1</v>
      </c>
      <c r="B335" s="7" t="s">
        <v>377</v>
      </c>
      <c r="C335" s="7" t="s">
        <v>360</v>
      </c>
      <c r="D335" s="7" t="s">
        <v>365</v>
      </c>
      <c r="E335" s="7" t="s">
        <v>742</v>
      </c>
      <c r="F335" s="7" t="s">
        <v>138</v>
      </c>
      <c r="G335" s="7" t="s">
        <v>137</v>
      </c>
      <c r="H335" s="6" t="s">
        <v>608</v>
      </c>
      <c r="I335" s="6" t="s">
        <v>609</v>
      </c>
      <c r="J335" s="6" t="s">
        <v>612</v>
      </c>
      <c r="K335" s="6">
        <v>3</v>
      </c>
      <c r="L335" s="38">
        <v>39937</v>
      </c>
      <c r="M335" s="38">
        <v>41121</v>
      </c>
      <c r="N335" s="6" t="s">
        <v>621</v>
      </c>
      <c r="O335" s="9">
        <v>2009</v>
      </c>
      <c r="P335" s="10" t="s">
        <v>30</v>
      </c>
      <c r="Q335" s="26">
        <v>300000</v>
      </c>
      <c r="R335" s="8">
        <f t="shared" si="12"/>
        <v>75000</v>
      </c>
      <c r="S335" s="19">
        <f t="shared" si="13"/>
        <v>225000</v>
      </c>
    </row>
    <row r="336" spans="1:19" ht="121.5" thickBot="1" thickTop="1">
      <c r="A336">
        <v>1</v>
      </c>
      <c r="B336" s="7" t="s">
        <v>377</v>
      </c>
      <c r="C336" s="7" t="s">
        <v>360</v>
      </c>
      <c r="D336" s="7" t="s">
        <v>365</v>
      </c>
      <c r="E336" s="7" t="s">
        <v>101</v>
      </c>
      <c r="F336" s="7" t="s">
        <v>834</v>
      </c>
      <c r="G336" s="7" t="s">
        <v>141</v>
      </c>
      <c r="H336" s="6" t="s">
        <v>608</v>
      </c>
      <c r="I336" s="6" t="s">
        <v>609</v>
      </c>
      <c r="J336" s="6" t="s">
        <v>612</v>
      </c>
      <c r="K336" s="6">
        <v>3</v>
      </c>
      <c r="L336" s="31">
        <v>39951</v>
      </c>
      <c r="M336" s="31">
        <v>41047</v>
      </c>
      <c r="N336" s="6" t="s">
        <v>621</v>
      </c>
      <c r="O336" s="9">
        <v>2009</v>
      </c>
      <c r="P336" s="10" t="s">
        <v>30</v>
      </c>
      <c r="Q336" s="26">
        <v>300000.08</v>
      </c>
      <c r="R336" s="8">
        <f t="shared" si="12"/>
        <v>75000.02</v>
      </c>
      <c r="S336" s="19">
        <f t="shared" si="13"/>
        <v>225000.06</v>
      </c>
    </row>
    <row r="337" spans="1:19" ht="136.5" thickBot="1" thickTop="1">
      <c r="A337">
        <v>1</v>
      </c>
      <c r="B337" s="7" t="s">
        <v>377</v>
      </c>
      <c r="C337" s="7" t="s">
        <v>360</v>
      </c>
      <c r="D337" s="7" t="s">
        <v>365</v>
      </c>
      <c r="E337" s="7" t="s">
        <v>599</v>
      </c>
      <c r="F337" s="7" t="s">
        <v>352</v>
      </c>
      <c r="G337" s="7" t="s">
        <v>968</v>
      </c>
      <c r="H337" s="6" t="s">
        <v>608</v>
      </c>
      <c r="I337" s="6" t="s">
        <v>609</v>
      </c>
      <c r="J337" s="6" t="s">
        <v>612</v>
      </c>
      <c r="K337" s="6">
        <v>2</v>
      </c>
      <c r="L337" s="29">
        <v>40238</v>
      </c>
      <c r="M337" s="29">
        <v>41422</v>
      </c>
      <c r="N337" s="6" t="s">
        <v>22</v>
      </c>
      <c r="O337" s="9">
        <v>2010</v>
      </c>
      <c r="P337" s="10" t="s">
        <v>30</v>
      </c>
      <c r="Q337" s="26">
        <v>116067.5</v>
      </c>
      <c r="R337" s="8">
        <f t="shared" si="12"/>
        <v>29016.875</v>
      </c>
      <c r="S337" s="19">
        <f t="shared" si="13"/>
        <v>87050.625</v>
      </c>
    </row>
    <row r="338" spans="1:19" ht="121.5" thickBot="1" thickTop="1">
      <c r="A338">
        <v>1</v>
      </c>
      <c r="B338" s="7" t="s">
        <v>377</v>
      </c>
      <c r="C338" s="7" t="s">
        <v>360</v>
      </c>
      <c r="D338" s="7" t="s">
        <v>365</v>
      </c>
      <c r="E338" s="7" t="s">
        <v>701</v>
      </c>
      <c r="F338" s="7" t="s">
        <v>717</v>
      </c>
      <c r="G338" s="7" t="s">
        <v>716</v>
      </c>
      <c r="H338" s="6" t="s">
        <v>608</v>
      </c>
      <c r="I338" s="6" t="s">
        <v>609</v>
      </c>
      <c r="J338" s="6" t="s">
        <v>612</v>
      </c>
      <c r="K338" s="6">
        <v>2</v>
      </c>
      <c r="L338" s="29">
        <v>40287</v>
      </c>
      <c r="M338" s="29">
        <v>41263</v>
      </c>
      <c r="N338" s="6" t="s">
        <v>22</v>
      </c>
      <c r="O338" s="9">
        <v>2010</v>
      </c>
      <c r="P338" s="10" t="s">
        <v>30</v>
      </c>
      <c r="Q338" s="26">
        <v>107000</v>
      </c>
      <c r="R338" s="8">
        <f t="shared" si="12"/>
        <v>26750</v>
      </c>
      <c r="S338" s="19">
        <f t="shared" si="13"/>
        <v>80250</v>
      </c>
    </row>
    <row r="339" spans="1:19" ht="91.5" thickBot="1" thickTop="1">
      <c r="A339">
        <v>1</v>
      </c>
      <c r="B339" s="7" t="s">
        <v>377</v>
      </c>
      <c r="C339" s="7" t="s">
        <v>360</v>
      </c>
      <c r="D339" s="7" t="s">
        <v>365</v>
      </c>
      <c r="E339" s="7" t="s">
        <v>543</v>
      </c>
      <c r="F339" s="7" t="s">
        <v>803</v>
      </c>
      <c r="G339" s="7" t="s">
        <v>804</v>
      </c>
      <c r="H339" s="6" t="s">
        <v>608</v>
      </c>
      <c r="I339" s="6" t="s">
        <v>609</v>
      </c>
      <c r="J339" s="6" t="s">
        <v>612</v>
      </c>
      <c r="K339" s="6">
        <v>3</v>
      </c>
      <c r="L339" s="29">
        <v>40269</v>
      </c>
      <c r="M339" s="29">
        <v>41365</v>
      </c>
      <c r="N339" s="6" t="s">
        <v>805</v>
      </c>
      <c r="O339" s="9">
        <v>2010</v>
      </c>
      <c r="P339" s="10" t="s">
        <v>30</v>
      </c>
      <c r="Q339" s="26">
        <v>200000</v>
      </c>
      <c r="R339" s="8">
        <f t="shared" si="12"/>
        <v>50000</v>
      </c>
      <c r="S339" s="19">
        <f t="shared" si="13"/>
        <v>150000</v>
      </c>
    </row>
    <row r="340" spans="1:19" ht="121.5" thickBot="1" thickTop="1">
      <c r="A340">
        <v>1</v>
      </c>
      <c r="B340" s="7" t="s">
        <v>378</v>
      </c>
      <c r="C340" s="7" t="s">
        <v>360</v>
      </c>
      <c r="D340" s="7" t="s">
        <v>365</v>
      </c>
      <c r="E340" s="7" t="s">
        <v>493</v>
      </c>
      <c r="F340" s="7" t="s">
        <v>138</v>
      </c>
      <c r="G340" s="7" t="s">
        <v>137</v>
      </c>
      <c r="H340" s="6" t="s">
        <v>608</v>
      </c>
      <c r="I340" s="6" t="s">
        <v>610</v>
      </c>
      <c r="J340" s="6" t="s">
        <v>613</v>
      </c>
      <c r="K340" s="6">
        <v>3</v>
      </c>
      <c r="L340" s="38">
        <v>39937</v>
      </c>
      <c r="M340" s="38">
        <v>41121</v>
      </c>
      <c r="N340" s="6" t="s">
        <v>621</v>
      </c>
      <c r="O340" s="9">
        <v>2009</v>
      </c>
      <c r="P340" s="10" t="s">
        <v>30</v>
      </c>
      <c r="Q340" s="26">
        <v>500000</v>
      </c>
      <c r="R340" s="8">
        <f t="shared" si="12"/>
        <v>125000</v>
      </c>
      <c r="S340" s="19">
        <f t="shared" si="13"/>
        <v>375000</v>
      </c>
    </row>
    <row r="341" spans="1:19" ht="91.5" thickBot="1" thickTop="1">
      <c r="A341">
        <v>1</v>
      </c>
      <c r="B341" s="7" t="s">
        <v>378</v>
      </c>
      <c r="C341" s="7" t="s">
        <v>360</v>
      </c>
      <c r="D341" s="7" t="s">
        <v>365</v>
      </c>
      <c r="E341" s="7" t="s">
        <v>670</v>
      </c>
      <c r="F341" s="7" t="s">
        <v>1076</v>
      </c>
      <c r="G341" s="7" t="s">
        <v>1077</v>
      </c>
      <c r="H341" s="6" t="s">
        <v>608</v>
      </c>
      <c r="I341" s="6" t="s">
        <v>610</v>
      </c>
      <c r="J341" s="6" t="s">
        <v>613</v>
      </c>
      <c r="K341" s="6">
        <v>3</v>
      </c>
      <c r="L341" s="29">
        <v>40330</v>
      </c>
      <c r="M341" s="29">
        <v>41486</v>
      </c>
      <c r="N341" s="6" t="s">
        <v>805</v>
      </c>
      <c r="O341" s="9">
        <v>2010</v>
      </c>
      <c r="P341" s="10" t="s">
        <v>30</v>
      </c>
      <c r="Q341" s="26">
        <v>900000</v>
      </c>
      <c r="R341" s="8">
        <f t="shared" si="12"/>
        <v>225000</v>
      </c>
      <c r="S341" s="19">
        <f t="shared" si="13"/>
        <v>675000</v>
      </c>
    </row>
    <row r="342" spans="1:19" ht="151.5" thickBot="1" thickTop="1">
      <c r="A342">
        <v>1</v>
      </c>
      <c r="B342" s="7" t="s">
        <v>378</v>
      </c>
      <c r="C342" s="7" t="s">
        <v>360</v>
      </c>
      <c r="D342" s="7" t="s">
        <v>365</v>
      </c>
      <c r="E342" s="7" t="s">
        <v>972</v>
      </c>
      <c r="F342" s="7" t="s">
        <v>880</v>
      </c>
      <c r="G342" s="7" t="s">
        <v>1088</v>
      </c>
      <c r="H342" s="6" t="s">
        <v>608</v>
      </c>
      <c r="I342" s="6" t="s">
        <v>610</v>
      </c>
      <c r="J342" s="6" t="s">
        <v>613</v>
      </c>
      <c r="K342" s="6">
        <v>3</v>
      </c>
      <c r="L342" s="31">
        <v>40330</v>
      </c>
      <c r="M342" s="31">
        <v>41426</v>
      </c>
      <c r="N342" s="6" t="s">
        <v>805</v>
      </c>
      <c r="O342" s="9">
        <v>2010</v>
      </c>
      <c r="P342" s="10" t="s">
        <v>30</v>
      </c>
      <c r="Q342" s="26">
        <v>170000</v>
      </c>
      <c r="R342" s="8">
        <f t="shared" si="12"/>
        <v>42500</v>
      </c>
      <c r="S342" s="19">
        <f t="shared" si="13"/>
        <v>127500</v>
      </c>
    </row>
    <row r="343" spans="1:19" ht="61.5" thickBot="1" thickTop="1">
      <c r="A343">
        <v>1</v>
      </c>
      <c r="B343" s="7" t="s">
        <v>262</v>
      </c>
      <c r="C343" s="7" t="s">
        <v>672</v>
      </c>
      <c r="D343" s="7" t="s">
        <v>365</v>
      </c>
      <c r="E343" s="7" t="s">
        <v>284</v>
      </c>
      <c r="F343" s="7" t="s">
        <v>790</v>
      </c>
      <c r="G343" s="7" t="s">
        <v>789</v>
      </c>
      <c r="H343" s="6" t="s">
        <v>608</v>
      </c>
      <c r="I343" s="6" t="s">
        <v>610</v>
      </c>
      <c r="J343" s="6" t="s">
        <v>613</v>
      </c>
      <c r="K343" s="6">
        <v>4</v>
      </c>
      <c r="L343" s="31">
        <v>39948</v>
      </c>
      <c r="M343" s="31">
        <v>41044</v>
      </c>
      <c r="N343" s="6" t="s">
        <v>621</v>
      </c>
      <c r="O343" s="9">
        <v>2009</v>
      </c>
      <c r="P343" s="10" t="s">
        <v>30</v>
      </c>
      <c r="Q343" s="26">
        <v>308300</v>
      </c>
      <c r="R343" s="8">
        <f t="shared" si="12"/>
        <v>77075</v>
      </c>
      <c r="S343" s="19">
        <f t="shared" si="13"/>
        <v>231225</v>
      </c>
    </row>
    <row r="344" spans="1:19" ht="121.5" thickBot="1" thickTop="1">
      <c r="A344">
        <v>1</v>
      </c>
      <c r="B344" s="7" t="s">
        <v>262</v>
      </c>
      <c r="C344" s="7" t="s">
        <v>672</v>
      </c>
      <c r="D344" s="7" t="s">
        <v>365</v>
      </c>
      <c r="E344" s="7" t="s">
        <v>83</v>
      </c>
      <c r="F344" s="7" t="s">
        <v>993</v>
      </c>
      <c r="G344" s="7" t="s">
        <v>21</v>
      </c>
      <c r="H344" s="6" t="s">
        <v>608</v>
      </c>
      <c r="I344" s="6" t="s">
        <v>610</v>
      </c>
      <c r="J344" s="6" t="s">
        <v>613</v>
      </c>
      <c r="K344" s="6">
        <v>4</v>
      </c>
      <c r="L344" s="29">
        <v>40255</v>
      </c>
      <c r="M344" s="29">
        <v>41170</v>
      </c>
      <c r="N344" s="6" t="s">
        <v>22</v>
      </c>
      <c r="O344" s="9">
        <v>2010</v>
      </c>
      <c r="P344" s="10" t="s">
        <v>30</v>
      </c>
      <c r="Q344" s="26">
        <v>135000</v>
      </c>
      <c r="R344" s="8">
        <f t="shared" si="12"/>
        <v>33750</v>
      </c>
      <c r="S344" s="19">
        <f t="shared" si="13"/>
        <v>101250</v>
      </c>
    </row>
    <row r="345" spans="1:19" ht="121.5" thickBot="1" thickTop="1">
      <c r="A345">
        <v>1</v>
      </c>
      <c r="B345" s="7" t="s">
        <v>515</v>
      </c>
      <c r="C345" s="7" t="s">
        <v>337</v>
      </c>
      <c r="D345" s="7" t="s">
        <v>365</v>
      </c>
      <c r="E345" s="7" t="s">
        <v>1014</v>
      </c>
      <c r="F345" s="7" t="s">
        <v>516</v>
      </c>
      <c r="G345" s="7" t="s">
        <v>404</v>
      </c>
      <c r="H345" s="6" t="s">
        <v>608</v>
      </c>
      <c r="I345" s="6" t="s">
        <v>609</v>
      </c>
      <c r="J345" s="6" t="s">
        <v>611</v>
      </c>
      <c r="K345" s="6">
        <v>1</v>
      </c>
      <c r="L345" s="38">
        <v>40634</v>
      </c>
      <c r="M345" s="38">
        <v>41730</v>
      </c>
      <c r="N345" s="6" t="s">
        <v>405</v>
      </c>
      <c r="O345" s="9">
        <v>2011</v>
      </c>
      <c r="P345" s="10" t="s">
        <v>30</v>
      </c>
      <c r="Q345" s="26">
        <v>100000</v>
      </c>
      <c r="R345" s="8">
        <f t="shared" si="12"/>
        <v>25000</v>
      </c>
      <c r="S345" s="19">
        <f t="shared" si="13"/>
        <v>75000</v>
      </c>
    </row>
    <row r="346" spans="1:19" ht="91.5" thickBot="1" thickTop="1">
      <c r="A346">
        <v>1</v>
      </c>
      <c r="B346" s="7" t="s">
        <v>514</v>
      </c>
      <c r="C346" s="7" t="s">
        <v>337</v>
      </c>
      <c r="D346" s="7" t="s">
        <v>365</v>
      </c>
      <c r="E346" s="7" t="s">
        <v>1013</v>
      </c>
      <c r="F346" s="7" t="s">
        <v>516</v>
      </c>
      <c r="G346" s="7" t="s">
        <v>404</v>
      </c>
      <c r="H346" s="6" t="s">
        <v>608</v>
      </c>
      <c r="I346" s="6" t="s">
        <v>609</v>
      </c>
      <c r="J346" s="6" t="s">
        <v>619</v>
      </c>
      <c r="K346" s="6">
        <v>1</v>
      </c>
      <c r="L346" s="38">
        <v>40634</v>
      </c>
      <c r="M346" s="38">
        <v>41730</v>
      </c>
      <c r="N346" s="6" t="s">
        <v>405</v>
      </c>
      <c r="O346" s="9">
        <v>2011</v>
      </c>
      <c r="P346" s="10" t="s">
        <v>30</v>
      </c>
      <c r="Q346" s="26">
        <v>100000</v>
      </c>
      <c r="R346" s="8">
        <f t="shared" si="12"/>
        <v>25000</v>
      </c>
      <c r="S346" s="19">
        <f t="shared" si="13"/>
        <v>75000</v>
      </c>
    </row>
    <row r="347" spans="1:19" ht="121.5" thickBot="1" thickTop="1">
      <c r="A347">
        <v>1</v>
      </c>
      <c r="B347" s="7" t="s">
        <v>655</v>
      </c>
      <c r="C347" s="7" t="s">
        <v>364</v>
      </c>
      <c r="D347" s="7" t="s">
        <v>365</v>
      </c>
      <c r="E347" s="7" t="s">
        <v>905</v>
      </c>
      <c r="F347" s="7" t="s">
        <v>516</v>
      </c>
      <c r="G347" s="7" t="s">
        <v>404</v>
      </c>
      <c r="H347" s="6" t="s">
        <v>608</v>
      </c>
      <c r="I347" s="6" t="s">
        <v>610</v>
      </c>
      <c r="J347" s="6" t="s">
        <v>613</v>
      </c>
      <c r="K347" s="6">
        <v>1</v>
      </c>
      <c r="L347" s="38">
        <v>40634</v>
      </c>
      <c r="M347" s="38">
        <v>41730</v>
      </c>
      <c r="N347" s="6" t="s">
        <v>405</v>
      </c>
      <c r="O347" s="9">
        <v>2011</v>
      </c>
      <c r="P347" s="10" t="s">
        <v>30</v>
      </c>
      <c r="Q347" s="26">
        <v>540000</v>
      </c>
      <c r="R347" s="8">
        <f t="shared" si="12"/>
        <v>135000</v>
      </c>
      <c r="S347" s="19">
        <f t="shared" si="13"/>
        <v>405000</v>
      </c>
    </row>
    <row r="348" spans="1:19" ht="151.5" thickBot="1" thickTop="1">
      <c r="A348">
        <v>1</v>
      </c>
      <c r="B348" s="7" t="s">
        <v>509</v>
      </c>
      <c r="C348" s="7" t="s">
        <v>672</v>
      </c>
      <c r="D348" s="7" t="s">
        <v>365</v>
      </c>
      <c r="E348" s="7" t="s">
        <v>94</v>
      </c>
      <c r="F348" s="7" t="s">
        <v>516</v>
      </c>
      <c r="G348" s="7" t="s">
        <v>404</v>
      </c>
      <c r="H348" s="6" t="s">
        <v>608</v>
      </c>
      <c r="I348" s="6" t="s">
        <v>610</v>
      </c>
      <c r="J348" s="6" t="s">
        <v>613</v>
      </c>
      <c r="K348" s="6">
        <v>1</v>
      </c>
      <c r="L348" s="38">
        <v>40634</v>
      </c>
      <c r="M348" s="38">
        <v>41730</v>
      </c>
      <c r="N348" s="6" t="s">
        <v>405</v>
      </c>
      <c r="O348" s="9">
        <v>2011</v>
      </c>
      <c r="P348" s="10" t="s">
        <v>30</v>
      </c>
      <c r="Q348" s="26">
        <v>400000</v>
      </c>
      <c r="R348" s="8">
        <f t="shared" si="12"/>
        <v>100000</v>
      </c>
      <c r="S348" s="19">
        <f t="shared" si="13"/>
        <v>300000</v>
      </c>
    </row>
    <row r="349" spans="1:19" ht="121.5" thickBot="1" thickTop="1">
      <c r="A349">
        <v>1</v>
      </c>
      <c r="B349" s="7" t="s">
        <v>512</v>
      </c>
      <c r="C349" s="7" t="s">
        <v>672</v>
      </c>
      <c r="D349" s="7" t="s">
        <v>365</v>
      </c>
      <c r="E349" s="7" t="s">
        <v>679</v>
      </c>
      <c r="F349" s="7" t="s">
        <v>516</v>
      </c>
      <c r="G349" s="7" t="s">
        <v>404</v>
      </c>
      <c r="H349" s="6" t="s">
        <v>608</v>
      </c>
      <c r="I349" s="6" t="s">
        <v>610</v>
      </c>
      <c r="J349" s="6" t="s">
        <v>613</v>
      </c>
      <c r="K349" s="6">
        <v>1</v>
      </c>
      <c r="L349" s="38">
        <v>40634</v>
      </c>
      <c r="M349" s="38">
        <v>41730</v>
      </c>
      <c r="N349" s="6" t="s">
        <v>405</v>
      </c>
      <c r="O349" s="9">
        <v>2011</v>
      </c>
      <c r="P349" s="10" t="s">
        <v>30</v>
      </c>
      <c r="Q349" s="26">
        <v>280000</v>
      </c>
      <c r="R349" s="8">
        <f t="shared" si="12"/>
        <v>70000</v>
      </c>
      <c r="S349" s="19">
        <f t="shared" si="13"/>
        <v>210000</v>
      </c>
    </row>
    <row r="350" spans="1:19" ht="91.5" thickBot="1" thickTop="1">
      <c r="A350">
        <v>1</v>
      </c>
      <c r="B350" s="7" t="s">
        <v>508</v>
      </c>
      <c r="C350" s="7" t="s">
        <v>672</v>
      </c>
      <c r="D350" s="7" t="s">
        <v>365</v>
      </c>
      <c r="E350" s="7" t="s">
        <v>924</v>
      </c>
      <c r="F350" s="7" t="s">
        <v>516</v>
      </c>
      <c r="G350" s="7" t="s">
        <v>404</v>
      </c>
      <c r="H350" s="6" t="s">
        <v>608</v>
      </c>
      <c r="I350" s="6" t="s">
        <v>609</v>
      </c>
      <c r="J350" s="6" t="s">
        <v>611</v>
      </c>
      <c r="K350" s="6">
        <v>1</v>
      </c>
      <c r="L350" s="38">
        <v>40634</v>
      </c>
      <c r="M350" s="38">
        <v>41730</v>
      </c>
      <c r="N350" s="6" t="s">
        <v>405</v>
      </c>
      <c r="O350" s="9">
        <v>2011</v>
      </c>
      <c r="P350" s="10" t="s">
        <v>30</v>
      </c>
      <c r="Q350" s="26">
        <v>400000</v>
      </c>
      <c r="R350" s="8">
        <f t="shared" si="12"/>
        <v>100000</v>
      </c>
      <c r="S350" s="19">
        <f t="shared" si="13"/>
        <v>300000</v>
      </c>
    </row>
    <row r="351" spans="1:19" ht="91.5" thickBot="1" thickTop="1">
      <c r="A351">
        <v>1</v>
      </c>
      <c r="B351" s="7" t="s">
        <v>513</v>
      </c>
      <c r="C351" s="7" t="s">
        <v>672</v>
      </c>
      <c r="D351" s="7" t="s">
        <v>365</v>
      </c>
      <c r="E351" s="7" t="s">
        <v>680</v>
      </c>
      <c r="F351" s="7" t="s">
        <v>516</v>
      </c>
      <c r="G351" s="7" t="s">
        <v>404</v>
      </c>
      <c r="H351" s="6" t="s">
        <v>608</v>
      </c>
      <c r="I351" s="6" t="s">
        <v>610</v>
      </c>
      <c r="J351" s="6" t="s">
        <v>613</v>
      </c>
      <c r="K351" s="6">
        <v>1</v>
      </c>
      <c r="L351" s="38">
        <v>40634</v>
      </c>
      <c r="M351" s="38">
        <v>41730</v>
      </c>
      <c r="N351" s="6" t="s">
        <v>405</v>
      </c>
      <c r="O351" s="9">
        <v>2011</v>
      </c>
      <c r="P351" s="10" t="s">
        <v>30</v>
      </c>
      <c r="Q351" s="26">
        <v>280000</v>
      </c>
      <c r="R351" s="8">
        <f t="shared" si="12"/>
        <v>70000</v>
      </c>
      <c r="S351" s="19">
        <f t="shared" si="13"/>
        <v>210000</v>
      </c>
    </row>
    <row r="352" spans="1:19" ht="91.5" thickBot="1" thickTop="1">
      <c r="A352">
        <v>1</v>
      </c>
      <c r="B352" s="7" t="s">
        <v>507</v>
      </c>
      <c r="C352" s="7" t="s">
        <v>363</v>
      </c>
      <c r="D352" s="7" t="s">
        <v>365</v>
      </c>
      <c r="E352" s="7" t="s">
        <v>1034</v>
      </c>
      <c r="F352" s="7" t="s">
        <v>516</v>
      </c>
      <c r="G352" s="7" t="s">
        <v>404</v>
      </c>
      <c r="H352" s="6" t="s">
        <v>608</v>
      </c>
      <c r="I352" s="6" t="s">
        <v>609</v>
      </c>
      <c r="J352" s="6" t="s">
        <v>619</v>
      </c>
      <c r="K352" s="6">
        <v>1</v>
      </c>
      <c r="L352" s="38">
        <v>40634</v>
      </c>
      <c r="M352" s="38">
        <v>41730</v>
      </c>
      <c r="N352" s="6" t="s">
        <v>405</v>
      </c>
      <c r="O352" s="9">
        <v>2011</v>
      </c>
      <c r="P352" s="10" t="s">
        <v>30</v>
      </c>
      <c r="Q352" s="26">
        <v>250000</v>
      </c>
      <c r="R352" s="8">
        <f t="shared" si="12"/>
        <v>62500</v>
      </c>
      <c r="S352" s="19">
        <f t="shared" si="13"/>
        <v>187500</v>
      </c>
    </row>
    <row r="353" spans="1:19" ht="91.5" thickBot="1" thickTop="1">
      <c r="A353">
        <v>1</v>
      </c>
      <c r="B353" s="7" t="s">
        <v>510</v>
      </c>
      <c r="C353" s="7" t="s">
        <v>363</v>
      </c>
      <c r="D353" s="7" t="s">
        <v>365</v>
      </c>
      <c r="E353" s="7" t="s">
        <v>95</v>
      </c>
      <c r="F353" s="7" t="s">
        <v>516</v>
      </c>
      <c r="G353" s="7" t="s">
        <v>404</v>
      </c>
      <c r="H353" s="6" t="s">
        <v>608</v>
      </c>
      <c r="I353" s="6" t="s">
        <v>609</v>
      </c>
      <c r="J353" s="6" t="s">
        <v>619</v>
      </c>
      <c r="K353" s="6">
        <v>1</v>
      </c>
      <c r="L353" s="38">
        <v>40634</v>
      </c>
      <c r="M353" s="38">
        <v>41730</v>
      </c>
      <c r="N353" s="6" t="s">
        <v>405</v>
      </c>
      <c r="O353" s="9">
        <v>2011</v>
      </c>
      <c r="P353" s="10" t="s">
        <v>30</v>
      </c>
      <c r="Q353" s="26">
        <v>200000</v>
      </c>
      <c r="R353" s="8">
        <f t="shared" si="12"/>
        <v>50000</v>
      </c>
      <c r="S353" s="19">
        <f t="shared" si="13"/>
        <v>150000</v>
      </c>
    </row>
    <row r="354" spans="1:19" ht="106.5" thickBot="1" thickTop="1">
      <c r="A354">
        <v>1</v>
      </c>
      <c r="B354" s="7" t="s">
        <v>511</v>
      </c>
      <c r="C354" s="7" t="s">
        <v>363</v>
      </c>
      <c r="D354" s="7" t="s">
        <v>365</v>
      </c>
      <c r="E354" s="7" t="s">
        <v>569</v>
      </c>
      <c r="F354" s="7" t="s">
        <v>516</v>
      </c>
      <c r="G354" s="7" t="s">
        <v>404</v>
      </c>
      <c r="H354" s="6" t="s">
        <v>608</v>
      </c>
      <c r="I354" s="6" t="s">
        <v>609</v>
      </c>
      <c r="J354" s="6" t="s">
        <v>619</v>
      </c>
      <c r="K354" s="6">
        <v>1</v>
      </c>
      <c r="L354" s="38">
        <v>40634</v>
      </c>
      <c r="M354" s="38">
        <v>41730</v>
      </c>
      <c r="N354" s="6" t="s">
        <v>405</v>
      </c>
      <c r="O354" s="9">
        <v>2011</v>
      </c>
      <c r="P354" s="10" t="s">
        <v>30</v>
      </c>
      <c r="Q354" s="26">
        <v>125000</v>
      </c>
      <c r="R354" s="8">
        <f t="shared" si="12"/>
        <v>31250</v>
      </c>
      <c r="S354" s="19">
        <f t="shared" si="13"/>
        <v>93750</v>
      </c>
    </row>
    <row r="355" spans="1:19" ht="91.5" thickBot="1" thickTop="1">
      <c r="A355">
        <v>1</v>
      </c>
      <c r="B355" s="7" t="s">
        <v>143</v>
      </c>
      <c r="C355" s="7" t="s">
        <v>363</v>
      </c>
      <c r="D355" s="7" t="s">
        <v>365</v>
      </c>
      <c r="E355" s="7" t="s">
        <v>678</v>
      </c>
      <c r="F355" s="7" t="s">
        <v>516</v>
      </c>
      <c r="G355" s="7" t="s">
        <v>404</v>
      </c>
      <c r="H355" s="6" t="s">
        <v>608</v>
      </c>
      <c r="I355" s="6" t="s">
        <v>609</v>
      </c>
      <c r="J355" s="6" t="s">
        <v>619</v>
      </c>
      <c r="K355" s="6">
        <v>1</v>
      </c>
      <c r="L355" s="38">
        <v>40634</v>
      </c>
      <c r="M355" s="38">
        <v>41730</v>
      </c>
      <c r="N355" s="6" t="s">
        <v>405</v>
      </c>
      <c r="O355" s="9">
        <v>2011</v>
      </c>
      <c r="P355" s="10" t="s">
        <v>30</v>
      </c>
      <c r="Q355" s="26">
        <v>200000</v>
      </c>
      <c r="R355" s="8">
        <f t="shared" si="12"/>
        <v>50000</v>
      </c>
      <c r="S355" s="19">
        <f t="shared" si="13"/>
        <v>150000</v>
      </c>
    </row>
    <row r="356" spans="1:19" ht="106.5" thickBot="1" thickTop="1">
      <c r="A356">
        <v>1</v>
      </c>
      <c r="B356" s="7" t="s">
        <v>858</v>
      </c>
      <c r="C356" s="7" t="s">
        <v>363</v>
      </c>
      <c r="D356" s="7" t="s">
        <v>365</v>
      </c>
      <c r="E356" s="7" t="s">
        <v>310</v>
      </c>
      <c r="F356" s="7" t="s">
        <v>516</v>
      </c>
      <c r="G356" s="7" t="s">
        <v>404</v>
      </c>
      <c r="H356" s="6" t="s">
        <v>608</v>
      </c>
      <c r="I356" s="6" t="s">
        <v>609</v>
      </c>
      <c r="J356" s="6" t="s">
        <v>612</v>
      </c>
      <c r="K356" s="6">
        <v>1</v>
      </c>
      <c r="L356" s="38">
        <v>40634</v>
      </c>
      <c r="M356" s="38">
        <v>41730</v>
      </c>
      <c r="N356" s="6" t="s">
        <v>405</v>
      </c>
      <c r="O356" s="9">
        <v>2011</v>
      </c>
      <c r="P356" s="10" t="s">
        <v>30</v>
      </c>
      <c r="Q356" s="26">
        <v>550000</v>
      </c>
      <c r="R356" s="8">
        <f t="shared" si="12"/>
        <v>137500</v>
      </c>
      <c r="S356" s="19">
        <f t="shared" si="13"/>
        <v>412500</v>
      </c>
    </row>
    <row r="357" spans="1:19" ht="196.5" thickBot="1" thickTop="1">
      <c r="A357">
        <v>1</v>
      </c>
      <c r="B357" s="7" t="s">
        <v>419</v>
      </c>
      <c r="C357" s="7" t="s">
        <v>364</v>
      </c>
      <c r="D357" s="7" t="s">
        <v>365</v>
      </c>
      <c r="E357" s="7" t="s">
        <v>921</v>
      </c>
      <c r="F357" s="7" t="s">
        <v>516</v>
      </c>
      <c r="G357" s="7" t="s">
        <v>404</v>
      </c>
      <c r="H357" s="6" t="s">
        <v>608</v>
      </c>
      <c r="I357" s="6" t="s">
        <v>609</v>
      </c>
      <c r="J357" s="6" t="s">
        <v>612</v>
      </c>
      <c r="K357" s="6">
        <v>1</v>
      </c>
      <c r="L357" s="38">
        <v>40634</v>
      </c>
      <c r="M357" s="38">
        <v>41730</v>
      </c>
      <c r="N357" s="6" t="s">
        <v>405</v>
      </c>
      <c r="O357" s="9">
        <v>2011</v>
      </c>
      <c r="P357" s="10" t="s">
        <v>30</v>
      </c>
      <c r="Q357" s="26">
        <v>750000</v>
      </c>
      <c r="R357" s="8">
        <f t="shared" si="12"/>
        <v>187500</v>
      </c>
      <c r="S357" s="19">
        <f t="shared" si="13"/>
        <v>562500</v>
      </c>
    </row>
    <row r="358" spans="1:19" ht="106.5" thickBot="1" thickTop="1">
      <c r="A358">
        <v>1</v>
      </c>
      <c r="B358" s="7" t="s">
        <v>506</v>
      </c>
      <c r="C358" s="7" t="s">
        <v>364</v>
      </c>
      <c r="D358" s="7" t="s">
        <v>365</v>
      </c>
      <c r="E358" s="7" t="s">
        <v>131</v>
      </c>
      <c r="F358" s="7" t="s">
        <v>516</v>
      </c>
      <c r="G358" s="7" t="s">
        <v>404</v>
      </c>
      <c r="H358" s="6" t="s">
        <v>608</v>
      </c>
      <c r="I358" s="6" t="s">
        <v>609</v>
      </c>
      <c r="J358" s="6" t="s">
        <v>611</v>
      </c>
      <c r="K358" s="6">
        <v>1</v>
      </c>
      <c r="L358" s="38">
        <v>40634</v>
      </c>
      <c r="M358" s="38">
        <v>41730</v>
      </c>
      <c r="N358" s="6" t="s">
        <v>405</v>
      </c>
      <c r="O358" s="9">
        <v>2011</v>
      </c>
      <c r="P358" s="10" t="s">
        <v>30</v>
      </c>
      <c r="Q358" s="26">
        <v>800000</v>
      </c>
      <c r="R358" s="8">
        <f t="shared" si="12"/>
        <v>200000</v>
      </c>
      <c r="S358" s="19">
        <f t="shared" si="13"/>
        <v>600000</v>
      </c>
    </row>
    <row r="359" spans="1:19" ht="151.5" thickBot="1" thickTop="1">
      <c r="A359">
        <v>1</v>
      </c>
      <c r="B359" s="7" t="s">
        <v>757</v>
      </c>
      <c r="C359" s="7" t="s">
        <v>364</v>
      </c>
      <c r="D359" s="7" t="s">
        <v>365</v>
      </c>
      <c r="E359" s="7" t="s">
        <v>922</v>
      </c>
      <c r="F359" s="7" t="s">
        <v>516</v>
      </c>
      <c r="G359" s="7" t="s">
        <v>404</v>
      </c>
      <c r="H359" s="6" t="s">
        <v>32</v>
      </c>
      <c r="I359" s="6" t="s">
        <v>609</v>
      </c>
      <c r="J359" s="6" t="s">
        <v>619</v>
      </c>
      <c r="K359" s="6">
        <v>1</v>
      </c>
      <c r="L359" s="38">
        <v>40634</v>
      </c>
      <c r="M359" s="38">
        <v>41730</v>
      </c>
      <c r="N359" s="6" t="s">
        <v>405</v>
      </c>
      <c r="O359" s="9">
        <v>2011</v>
      </c>
      <c r="P359" s="10" t="s">
        <v>30</v>
      </c>
      <c r="Q359" s="26">
        <v>1025000</v>
      </c>
      <c r="R359" s="8">
        <f t="shared" si="12"/>
        <v>256250</v>
      </c>
      <c r="S359" s="19">
        <f t="shared" si="13"/>
        <v>768750</v>
      </c>
    </row>
    <row r="360" spans="1:19" ht="166.5" thickBot="1" thickTop="1">
      <c r="A360">
        <v>1</v>
      </c>
      <c r="B360" s="7" t="s">
        <v>406</v>
      </c>
      <c r="C360" s="7" t="s">
        <v>363</v>
      </c>
      <c r="D360" s="7" t="s">
        <v>365</v>
      </c>
      <c r="E360" s="7" t="s">
        <v>188</v>
      </c>
      <c r="F360" s="7" t="s">
        <v>442</v>
      </c>
      <c r="G360" s="7" t="s">
        <v>443</v>
      </c>
      <c r="H360" s="6" t="s">
        <v>608</v>
      </c>
      <c r="I360" s="6" t="s">
        <v>610</v>
      </c>
      <c r="J360" s="6" t="s">
        <v>613</v>
      </c>
      <c r="K360" s="6">
        <v>4</v>
      </c>
      <c r="L360" s="38">
        <v>40682</v>
      </c>
      <c r="M360" s="38">
        <v>41778</v>
      </c>
      <c r="N360" s="6" t="s">
        <v>405</v>
      </c>
      <c r="O360" s="9">
        <v>2011</v>
      </c>
      <c r="P360" s="10" t="s">
        <v>30</v>
      </c>
      <c r="Q360" s="26">
        <v>200000</v>
      </c>
      <c r="R360" s="8">
        <f t="shared" si="12"/>
        <v>50000</v>
      </c>
      <c r="S360" s="19">
        <f t="shared" si="13"/>
        <v>150000</v>
      </c>
    </row>
    <row r="361" spans="1:19" ht="181.5" thickBot="1" thickTop="1">
      <c r="A361">
        <v>1</v>
      </c>
      <c r="B361" s="7" t="s">
        <v>407</v>
      </c>
      <c r="C361" s="7" t="s">
        <v>363</v>
      </c>
      <c r="D361" s="7" t="s">
        <v>365</v>
      </c>
      <c r="E361" s="7" t="s">
        <v>1098</v>
      </c>
      <c r="F361" s="7" t="s">
        <v>442</v>
      </c>
      <c r="G361" s="7" t="s">
        <v>443</v>
      </c>
      <c r="H361" s="6" t="s">
        <v>608</v>
      </c>
      <c r="I361" s="6" t="s">
        <v>610</v>
      </c>
      <c r="J361" s="6" t="s">
        <v>613</v>
      </c>
      <c r="K361" s="6">
        <v>4</v>
      </c>
      <c r="L361" s="38">
        <v>40682</v>
      </c>
      <c r="M361" s="38">
        <v>41778</v>
      </c>
      <c r="N361" s="6" t="s">
        <v>405</v>
      </c>
      <c r="O361" s="9">
        <v>2011</v>
      </c>
      <c r="P361" s="10" t="s">
        <v>30</v>
      </c>
      <c r="Q361" s="26">
        <v>200000</v>
      </c>
      <c r="R361" s="8">
        <f t="shared" si="12"/>
        <v>50000</v>
      </c>
      <c r="S361" s="19">
        <f t="shared" si="13"/>
        <v>150000</v>
      </c>
    </row>
    <row r="362" spans="1:19" ht="151.5" thickBot="1" thickTop="1">
      <c r="A362">
        <v>1</v>
      </c>
      <c r="B362" s="7" t="s">
        <v>655</v>
      </c>
      <c r="C362" s="7" t="s">
        <v>364</v>
      </c>
      <c r="D362" s="7" t="s">
        <v>365</v>
      </c>
      <c r="E362" s="7" t="s">
        <v>667</v>
      </c>
      <c r="F362" s="7" t="s">
        <v>442</v>
      </c>
      <c r="G362" s="7" t="s">
        <v>443</v>
      </c>
      <c r="H362" s="6" t="s">
        <v>32</v>
      </c>
      <c r="I362" s="6" t="s">
        <v>610</v>
      </c>
      <c r="J362" s="6" t="s">
        <v>613</v>
      </c>
      <c r="K362" s="6">
        <v>4</v>
      </c>
      <c r="L362" s="38">
        <v>40682</v>
      </c>
      <c r="M362" s="38">
        <v>41778</v>
      </c>
      <c r="N362" s="6" t="s">
        <v>405</v>
      </c>
      <c r="O362" s="9">
        <v>2011</v>
      </c>
      <c r="P362" s="10" t="s">
        <v>30</v>
      </c>
      <c r="Q362" s="26">
        <v>400000</v>
      </c>
      <c r="R362" s="8">
        <f t="shared" si="12"/>
        <v>100000</v>
      </c>
      <c r="S362" s="19">
        <f t="shared" si="13"/>
        <v>300000</v>
      </c>
    </row>
    <row r="363" spans="1:19" ht="136.5" thickBot="1" thickTop="1">
      <c r="A363">
        <v>1</v>
      </c>
      <c r="B363" s="7" t="s">
        <v>542</v>
      </c>
      <c r="C363" s="7" t="s">
        <v>181</v>
      </c>
      <c r="D363" s="7" t="s">
        <v>365</v>
      </c>
      <c r="E363" s="7" t="s">
        <v>568</v>
      </c>
      <c r="F363" s="7" t="s">
        <v>442</v>
      </c>
      <c r="G363" s="7" t="s">
        <v>443</v>
      </c>
      <c r="H363" s="6" t="s">
        <v>608</v>
      </c>
      <c r="I363" s="6" t="s">
        <v>610</v>
      </c>
      <c r="J363" s="6" t="s">
        <v>613</v>
      </c>
      <c r="K363" s="6">
        <v>4</v>
      </c>
      <c r="L363" s="38">
        <v>40682</v>
      </c>
      <c r="M363" s="38">
        <v>41778</v>
      </c>
      <c r="N363" s="6" t="s">
        <v>405</v>
      </c>
      <c r="O363" s="9">
        <v>2011</v>
      </c>
      <c r="P363" s="10" t="s">
        <v>30</v>
      </c>
      <c r="Q363" s="26">
        <v>940000</v>
      </c>
      <c r="R363" s="8">
        <f t="shared" si="12"/>
        <v>235000</v>
      </c>
      <c r="S363" s="19">
        <f t="shared" si="13"/>
        <v>705000</v>
      </c>
    </row>
    <row r="364" spans="1:19" ht="121.5" thickBot="1" thickTop="1">
      <c r="A364">
        <v>1</v>
      </c>
      <c r="B364" s="7" t="s">
        <v>655</v>
      </c>
      <c r="C364" s="7" t="s">
        <v>364</v>
      </c>
      <c r="D364" s="7" t="s">
        <v>365</v>
      </c>
      <c r="E364" s="7" t="s">
        <v>1064</v>
      </c>
      <c r="F364" s="7" t="s">
        <v>442</v>
      </c>
      <c r="G364" s="7" t="s">
        <v>443</v>
      </c>
      <c r="H364" s="6" t="s">
        <v>608</v>
      </c>
      <c r="I364" s="6" t="s">
        <v>610</v>
      </c>
      <c r="J364" s="6" t="s">
        <v>613</v>
      </c>
      <c r="K364" s="6">
        <v>4</v>
      </c>
      <c r="L364" s="38">
        <v>40682</v>
      </c>
      <c r="M364" s="38">
        <v>41778</v>
      </c>
      <c r="N364" s="6" t="s">
        <v>405</v>
      </c>
      <c r="O364" s="9">
        <v>2011</v>
      </c>
      <c r="P364" s="10" t="s">
        <v>30</v>
      </c>
      <c r="Q364" s="26">
        <v>240000</v>
      </c>
      <c r="R364" s="8">
        <f t="shared" si="12"/>
        <v>60000</v>
      </c>
      <c r="S364" s="19">
        <f t="shared" si="13"/>
        <v>180000</v>
      </c>
    </row>
    <row r="365" spans="1:19" ht="91.5" thickBot="1" thickTop="1">
      <c r="A365">
        <v>1</v>
      </c>
      <c r="B365" s="7" t="s">
        <v>206</v>
      </c>
      <c r="C365" s="7" t="s">
        <v>363</v>
      </c>
      <c r="D365" s="7" t="s">
        <v>365</v>
      </c>
      <c r="E365" s="7" t="s">
        <v>191</v>
      </c>
      <c r="F365" s="7" t="s">
        <v>442</v>
      </c>
      <c r="G365" s="7" t="s">
        <v>443</v>
      </c>
      <c r="H365" s="6" t="s">
        <v>608</v>
      </c>
      <c r="I365" s="6" t="s">
        <v>609</v>
      </c>
      <c r="J365" s="6" t="s">
        <v>612</v>
      </c>
      <c r="K365" s="6">
        <v>4</v>
      </c>
      <c r="L365" s="38">
        <v>40682</v>
      </c>
      <c r="M365" s="38">
        <v>41778</v>
      </c>
      <c r="N365" s="6" t="s">
        <v>405</v>
      </c>
      <c r="O365" s="9">
        <v>2011</v>
      </c>
      <c r="P365" s="10" t="s">
        <v>30</v>
      </c>
      <c r="Q365" s="26">
        <v>105500</v>
      </c>
      <c r="R365" s="8">
        <f t="shared" si="12"/>
        <v>26375</v>
      </c>
      <c r="S365" s="19">
        <f t="shared" si="13"/>
        <v>79125</v>
      </c>
    </row>
    <row r="366" spans="1:19" ht="106.5" thickBot="1" thickTop="1">
      <c r="A366">
        <v>1</v>
      </c>
      <c r="B366" s="7" t="s">
        <v>616</v>
      </c>
      <c r="C366" s="7" t="s">
        <v>363</v>
      </c>
      <c r="D366" s="7" t="s">
        <v>365</v>
      </c>
      <c r="E366" s="7" t="s">
        <v>577</v>
      </c>
      <c r="F366" s="7" t="s">
        <v>442</v>
      </c>
      <c r="G366" s="7" t="s">
        <v>443</v>
      </c>
      <c r="H366" s="6" t="s">
        <v>608</v>
      </c>
      <c r="I366" s="6" t="s">
        <v>609</v>
      </c>
      <c r="J366" s="6" t="s">
        <v>612</v>
      </c>
      <c r="K366" s="6">
        <v>4</v>
      </c>
      <c r="L366" s="38">
        <v>40682</v>
      </c>
      <c r="M366" s="38">
        <v>41778</v>
      </c>
      <c r="N366" s="6" t="s">
        <v>405</v>
      </c>
      <c r="O366" s="9">
        <v>2011</v>
      </c>
      <c r="P366" s="10" t="s">
        <v>30</v>
      </c>
      <c r="Q366" s="26">
        <v>5000</v>
      </c>
      <c r="R366" s="8">
        <f t="shared" si="12"/>
        <v>1250</v>
      </c>
      <c r="S366" s="19">
        <f t="shared" si="13"/>
        <v>3750</v>
      </c>
    </row>
    <row r="367" spans="1:19" ht="106.5" thickBot="1" thickTop="1">
      <c r="A367">
        <v>1</v>
      </c>
      <c r="B367" s="7" t="s">
        <v>977</v>
      </c>
      <c r="C367" s="7" t="s">
        <v>363</v>
      </c>
      <c r="D367" s="7" t="s">
        <v>365</v>
      </c>
      <c r="E367" s="7" t="s">
        <v>187</v>
      </c>
      <c r="F367" s="7" t="s">
        <v>442</v>
      </c>
      <c r="G367" s="7" t="s">
        <v>443</v>
      </c>
      <c r="H367" s="6" t="s">
        <v>608</v>
      </c>
      <c r="I367" s="6" t="s">
        <v>609</v>
      </c>
      <c r="J367" s="6" t="s">
        <v>612</v>
      </c>
      <c r="K367" s="6">
        <v>4</v>
      </c>
      <c r="L367" s="38">
        <v>40682</v>
      </c>
      <c r="M367" s="38">
        <v>41778</v>
      </c>
      <c r="N367" s="6" t="s">
        <v>405</v>
      </c>
      <c r="O367" s="9">
        <v>2011</v>
      </c>
      <c r="P367" s="10" t="s">
        <v>30</v>
      </c>
      <c r="Q367" s="26">
        <v>29000</v>
      </c>
      <c r="R367" s="8">
        <f t="shared" si="12"/>
        <v>7250</v>
      </c>
      <c r="S367" s="19">
        <f t="shared" si="13"/>
        <v>21750</v>
      </c>
    </row>
    <row r="368" spans="1:19" ht="106.5" thickBot="1" thickTop="1">
      <c r="A368">
        <v>1</v>
      </c>
      <c r="B368" s="7" t="s">
        <v>441</v>
      </c>
      <c r="C368" s="7" t="s">
        <v>363</v>
      </c>
      <c r="D368" s="7" t="s">
        <v>365</v>
      </c>
      <c r="E368" s="7" t="s">
        <v>761</v>
      </c>
      <c r="F368" s="7" t="s">
        <v>442</v>
      </c>
      <c r="G368" s="7" t="s">
        <v>443</v>
      </c>
      <c r="H368" s="6" t="s">
        <v>608</v>
      </c>
      <c r="I368" s="6" t="s">
        <v>609</v>
      </c>
      <c r="J368" s="6" t="s">
        <v>619</v>
      </c>
      <c r="K368" s="6">
        <v>4</v>
      </c>
      <c r="L368" s="38">
        <v>40682</v>
      </c>
      <c r="M368" s="38">
        <v>41778</v>
      </c>
      <c r="N368" s="6" t="s">
        <v>405</v>
      </c>
      <c r="O368" s="9">
        <v>2011</v>
      </c>
      <c r="P368" s="10" t="s">
        <v>30</v>
      </c>
      <c r="Q368" s="26">
        <v>205000</v>
      </c>
      <c r="R368" s="8">
        <f t="shared" si="12"/>
        <v>51250</v>
      </c>
      <c r="S368" s="19">
        <f t="shared" si="13"/>
        <v>153750</v>
      </c>
    </row>
    <row r="369" spans="1:19" ht="91.5" thickBot="1" thickTop="1">
      <c r="A369">
        <v>1</v>
      </c>
      <c r="B369" s="7" t="s">
        <v>507</v>
      </c>
      <c r="C369" s="7" t="s">
        <v>363</v>
      </c>
      <c r="D369" s="7" t="s">
        <v>365</v>
      </c>
      <c r="E369" s="7" t="s">
        <v>190</v>
      </c>
      <c r="F369" s="7" t="s">
        <v>442</v>
      </c>
      <c r="G369" s="7" t="s">
        <v>443</v>
      </c>
      <c r="H369" s="6" t="s">
        <v>608</v>
      </c>
      <c r="I369" s="6" t="s">
        <v>609</v>
      </c>
      <c r="J369" s="6" t="s">
        <v>619</v>
      </c>
      <c r="K369" s="6">
        <v>4</v>
      </c>
      <c r="L369" s="38">
        <v>40682</v>
      </c>
      <c r="M369" s="38">
        <v>41778</v>
      </c>
      <c r="N369" s="6" t="s">
        <v>405</v>
      </c>
      <c r="O369" s="9">
        <v>2011</v>
      </c>
      <c r="P369" s="10" t="s">
        <v>30</v>
      </c>
      <c r="Q369" s="26">
        <v>305000</v>
      </c>
      <c r="R369" s="8">
        <f t="shared" si="12"/>
        <v>76250</v>
      </c>
      <c r="S369" s="19">
        <f t="shared" si="13"/>
        <v>228750</v>
      </c>
    </row>
    <row r="370" spans="1:19" ht="181.5" thickBot="1" thickTop="1">
      <c r="A370">
        <v>1</v>
      </c>
      <c r="B370" s="7" t="s">
        <v>510</v>
      </c>
      <c r="C370" s="7" t="s">
        <v>363</v>
      </c>
      <c r="D370" s="7" t="s">
        <v>365</v>
      </c>
      <c r="E370" s="7" t="s">
        <v>92</v>
      </c>
      <c r="F370" s="7" t="s">
        <v>442</v>
      </c>
      <c r="G370" s="7" t="s">
        <v>443</v>
      </c>
      <c r="H370" s="6" t="s">
        <v>608</v>
      </c>
      <c r="I370" s="6" t="s">
        <v>609</v>
      </c>
      <c r="J370" s="6" t="s">
        <v>619</v>
      </c>
      <c r="K370" s="6">
        <v>4</v>
      </c>
      <c r="L370" s="38">
        <v>40682</v>
      </c>
      <c r="M370" s="38">
        <v>41778</v>
      </c>
      <c r="N370" s="6" t="s">
        <v>405</v>
      </c>
      <c r="O370" s="9">
        <v>2011</v>
      </c>
      <c r="P370" s="10" t="s">
        <v>30</v>
      </c>
      <c r="Q370" s="26">
        <v>285000</v>
      </c>
      <c r="R370" s="8">
        <f t="shared" si="12"/>
        <v>71250</v>
      </c>
      <c r="S370" s="19">
        <f t="shared" si="13"/>
        <v>213750</v>
      </c>
    </row>
    <row r="371" spans="1:19" ht="106.5" thickBot="1" thickTop="1">
      <c r="A371">
        <v>1</v>
      </c>
      <c r="B371" s="7" t="s">
        <v>511</v>
      </c>
      <c r="C371" s="7" t="s">
        <v>363</v>
      </c>
      <c r="D371" s="7" t="s">
        <v>365</v>
      </c>
      <c r="E371" s="7" t="s">
        <v>162</v>
      </c>
      <c r="F371" s="7" t="s">
        <v>442</v>
      </c>
      <c r="G371" s="7" t="s">
        <v>443</v>
      </c>
      <c r="H371" s="6" t="s">
        <v>608</v>
      </c>
      <c r="I371" s="6" t="s">
        <v>609</v>
      </c>
      <c r="J371" s="6" t="s">
        <v>619</v>
      </c>
      <c r="K371" s="6">
        <v>4</v>
      </c>
      <c r="L371" s="38">
        <v>40682</v>
      </c>
      <c r="M371" s="38">
        <v>41778</v>
      </c>
      <c r="N371" s="6" t="s">
        <v>405</v>
      </c>
      <c r="O371" s="9">
        <v>2011</v>
      </c>
      <c r="P371" s="10" t="s">
        <v>30</v>
      </c>
      <c r="Q371" s="26">
        <v>235000</v>
      </c>
      <c r="R371" s="8">
        <f t="shared" si="12"/>
        <v>58750</v>
      </c>
      <c r="S371" s="19">
        <f t="shared" si="13"/>
        <v>176250</v>
      </c>
    </row>
    <row r="372" spans="1:19" ht="91.5" thickBot="1" thickTop="1">
      <c r="A372">
        <v>1</v>
      </c>
      <c r="B372" s="7" t="s">
        <v>429</v>
      </c>
      <c r="C372" s="7" t="s">
        <v>363</v>
      </c>
      <c r="D372" s="7" t="s">
        <v>365</v>
      </c>
      <c r="E372" s="7" t="s">
        <v>163</v>
      </c>
      <c r="F372" s="7" t="s">
        <v>442</v>
      </c>
      <c r="G372" s="7" t="s">
        <v>443</v>
      </c>
      <c r="H372" s="6" t="s">
        <v>608</v>
      </c>
      <c r="I372" s="6" t="s">
        <v>609</v>
      </c>
      <c r="J372" s="6" t="s">
        <v>612</v>
      </c>
      <c r="K372" s="6">
        <v>4</v>
      </c>
      <c r="L372" s="38">
        <v>40682</v>
      </c>
      <c r="M372" s="38">
        <v>41778</v>
      </c>
      <c r="N372" s="6" t="s">
        <v>405</v>
      </c>
      <c r="O372" s="9">
        <v>2011</v>
      </c>
      <c r="P372" s="10" t="s">
        <v>30</v>
      </c>
      <c r="Q372" s="26">
        <v>36500</v>
      </c>
      <c r="R372" s="8">
        <f t="shared" si="12"/>
        <v>9125</v>
      </c>
      <c r="S372" s="19">
        <f t="shared" si="13"/>
        <v>27375</v>
      </c>
    </row>
    <row r="373" spans="1:19" ht="91.5" thickBot="1" thickTop="1">
      <c r="A373">
        <v>1</v>
      </c>
      <c r="B373" s="7" t="s">
        <v>143</v>
      </c>
      <c r="C373" s="7" t="s">
        <v>363</v>
      </c>
      <c r="D373" s="7" t="s">
        <v>365</v>
      </c>
      <c r="E373" s="7" t="s">
        <v>715</v>
      </c>
      <c r="F373" s="7" t="s">
        <v>442</v>
      </c>
      <c r="G373" s="7" t="s">
        <v>443</v>
      </c>
      <c r="H373" s="6" t="s">
        <v>608</v>
      </c>
      <c r="I373" s="6" t="s">
        <v>609</v>
      </c>
      <c r="J373" s="6" t="s">
        <v>619</v>
      </c>
      <c r="K373" s="6">
        <v>4</v>
      </c>
      <c r="L373" s="38">
        <v>40682</v>
      </c>
      <c r="M373" s="38">
        <v>41778</v>
      </c>
      <c r="N373" s="6" t="s">
        <v>405</v>
      </c>
      <c r="O373" s="9">
        <v>2011</v>
      </c>
      <c r="P373" s="10" t="s">
        <v>30</v>
      </c>
      <c r="Q373" s="26">
        <v>200000</v>
      </c>
      <c r="R373" s="8">
        <f t="shared" si="12"/>
        <v>50000</v>
      </c>
      <c r="S373" s="19">
        <f t="shared" si="13"/>
        <v>150000</v>
      </c>
    </row>
    <row r="374" spans="1:19" ht="91.5" thickBot="1" thickTop="1">
      <c r="A374">
        <v>1</v>
      </c>
      <c r="B374" s="7" t="s">
        <v>268</v>
      </c>
      <c r="C374" s="7" t="s">
        <v>363</v>
      </c>
      <c r="D374" s="7" t="s">
        <v>365</v>
      </c>
      <c r="E374" s="7" t="s">
        <v>151</v>
      </c>
      <c r="F374" s="7" t="s">
        <v>442</v>
      </c>
      <c r="G374" s="7" t="s">
        <v>443</v>
      </c>
      <c r="H374" s="6" t="s">
        <v>608</v>
      </c>
      <c r="I374" s="6" t="s">
        <v>609</v>
      </c>
      <c r="J374" s="6" t="s">
        <v>611</v>
      </c>
      <c r="K374" s="6">
        <v>4</v>
      </c>
      <c r="L374" s="38">
        <v>40682</v>
      </c>
      <c r="M374" s="38">
        <v>41778</v>
      </c>
      <c r="N374" s="6" t="s">
        <v>405</v>
      </c>
      <c r="O374" s="9">
        <v>2011</v>
      </c>
      <c r="P374" s="10" t="s">
        <v>30</v>
      </c>
      <c r="Q374" s="26">
        <v>204000</v>
      </c>
      <c r="R374" s="8">
        <f t="shared" si="12"/>
        <v>51000</v>
      </c>
      <c r="S374" s="19">
        <f t="shared" si="13"/>
        <v>153000</v>
      </c>
    </row>
    <row r="375" spans="1:19" ht="121.5" thickBot="1" thickTop="1">
      <c r="A375">
        <v>1</v>
      </c>
      <c r="B375" s="7" t="s">
        <v>419</v>
      </c>
      <c r="C375" s="7" t="s">
        <v>364</v>
      </c>
      <c r="D375" s="7" t="s">
        <v>365</v>
      </c>
      <c r="E375" s="7" t="s">
        <v>668</v>
      </c>
      <c r="F375" s="7" t="s">
        <v>442</v>
      </c>
      <c r="G375" s="7" t="s">
        <v>443</v>
      </c>
      <c r="H375" s="6" t="s">
        <v>608</v>
      </c>
      <c r="I375" s="6" t="s">
        <v>609</v>
      </c>
      <c r="J375" s="6" t="s">
        <v>612</v>
      </c>
      <c r="K375" s="6">
        <v>4</v>
      </c>
      <c r="L375" s="38">
        <v>40682</v>
      </c>
      <c r="M375" s="38">
        <v>41778</v>
      </c>
      <c r="N375" s="6" t="s">
        <v>405</v>
      </c>
      <c r="O375" s="9">
        <v>2011</v>
      </c>
      <c r="P375" s="10" t="s">
        <v>30</v>
      </c>
      <c r="Q375" s="26">
        <v>80000</v>
      </c>
      <c r="R375" s="8">
        <f t="shared" si="12"/>
        <v>20000</v>
      </c>
      <c r="S375" s="19">
        <f t="shared" si="13"/>
        <v>60000</v>
      </c>
    </row>
    <row r="376" spans="1:19" ht="121.5" thickBot="1" thickTop="1">
      <c r="A376">
        <v>1</v>
      </c>
      <c r="B376" s="7" t="s">
        <v>419</v>
      </c>
      <c r="C376" s="7" t="s">
        <v>364</v>
      </c>
      <c r="D376" s="7" t="s">
        <v>365</v>
      </c>
      <c r="E376" s="7" t="s">
        <v>214</v>
      </c>
      <c r="F376" s="7" t="s">
        <v>442</v>
      </c>
      <c r="G376" s="7" t="s">
        <v>443</v>
      </c>
      <c r="H376" s="6" t="s">
        <v>608</v>
      </c>
      <c r="I376" s="6" t="s">
        <v>609</v>
      </c>
      <c r="J376" s="6" t="s">
        <v>612</v>
      </c>
      <c r="K376" s="6">
        <v>4</v>
      </c>
      <c r="L376" s="38">
        <v>40682</v>
      </c>
      <c r="M376" s="38">
        <v>41778</v>
      </c>
      <c r="N376" s="6" t="s">
        <v>405</v>
      </c>
      <c r="O376" s="9">
        <v>2011</v>
      </c>
      <c r="P376" s="10" t="s">
        <v>30</v>
      </c>
      <c r="Q376" s="26">
        <v>269500</v>
      </c>
      <c r="R376" s="8">
        <f t="shared" si="12"/>
        <v>67375</v>
      </c>
      <c r="S376" s="19">
        <f t="shared" si="13"/>
        <v>202125</v>
      </c>
    </row>
    <row r="377" spans="1:19" ht="106.5" thickBot="1" thickTop="1">
      <c r="A377">
        <v>1</v>
      </c>
      <c r="B377" s="7" t="s">
        <v>419</v>
      </c>
      <c r="C377" s="7" t="s">
        <v>364</v>
      </c>
      <c r="D377" s="7" t="s">
        <v>365</v>
      </c>
      <c r="E377" s="7" t="s">
        <v>707</v>
      </c>
      <c r="F377" s="7" t="s">
        <v>442</v>
      </c>
      <c r="G377" s="7" t="s">
        <v>443</v>
      </c>
      <c r="H377" s="6" t="s">
        <v>608</v>
      </c>
      <c r="I377" s="6" t="s">
        <v>609</v>
      </c>
      <c r="J377" s="6" t="s">
        <v>612</v>
      </c>
      <c r="K377" s="6">
        <v>4</v>
      </c>
      <c r="L377" s="38">
        <v>40682</v>
      </c>
      <c r="M377" s="38">
        <v>41778</v>
      </c>
      <c r="N377" s="6" t="s">
        <v>405</v>
      </c>
      <c r="O377" s="9">
        <v>2011</v>
      </c>
      <c r="P377" s="10" t="s">
        <v>30</v>
      </c>
      <c r="Q377" s="26">
        <v>450500</v>
      </c>
      <c r="R377" s="8">
        <f t="shared" si="12"/>
        <v>112625</v>
      </c>
      <c r="S377" s="19">
        <f t="shared" si="13"/>
        <v>337875</v>
      </c>
    </row>
    <row r="378" spans="1:19" ht="106.5" thickBot="1" thickTop="1">
      <c r="A378">
        <v>1</v>
      </c>
      <c r="B378" s="7" t="s">
        <v>419</v>
      </c>
      <c r="C378" s="7" t="s">
        <v>364</v>
      </c>
      <c r="D378" s="7" t="s">
        <v>365</v>
      </c>
      <c r="E378" s="7" t="s">
        <v>707</v>
      </c>
      <c r="F378" s="7" t="s">
        <v>442</v>
      </c>
      <c r="G378" s="7" t="s">
        <v>443</v>
      </c>
      <c r="H378" s="6" t="s">
        <v>608</v>
      </c>
      <c r="I378" s="6" t="s">
        <v>609</v>
      </c>
      <c r="J378" s="6" t="s">
        <v>612</v>
      </c>
      <c r="K378" s="6">
        <v>4</v>
      </c>
      <c r="L378" s="38">
        <v>40682</v>
      </c>
      <c r="M378" s="38">
        <v>41778</v>
      </c>
      <c r="N378" s="6" t="s">
        <v>405</v>
      </c>
      <c r="O378" s="9">
        <v>2011</v>
      </c>
      <c r="P378" s="10" t="s">
        <v>30</v>
      </c>
      <c r="Q378" s="26">
        <v>334000</v>
      </c>
      <c r="R378" s="8">
        <f t="shared" si="12"/>
        <v>83500</v>
      </c>
      <c r="S378" s="19">
        <f t="shared" si="13"/>
        <v>250500</v>
      </c>
    </row>
    <row r="379" spans="1:19" ht="106.5" thickBot="1" thickTop="1">
      <c r="A379">
        <v>1</v>
      </c>
      <c r="B379" s="7" t="s">
        <v>607</v>
      </c>
      <c r="C379" s="7" t="s">
        <v>364</v>
      </c>
      <c r="D379" s="7" t="s">
        <v>365</v>
      </c>
      <c r="E379" s="7" t="s">
        <v>1003</v>
      </c>
      <c r="F379" s="7" t="s">
        <v>442</v>
      </c>
      <c r="G379" s="7" t="s">
        <v>443</v>
      </c>
      <c r="H379" s="6" t="s">
        <v>608</v>
      </c>
      <c r="I379" s="6" t="s">
        <v>609</v>
      </c>
      <c r="J379" s="6" t="s">
        <v>611</v>
      </c>
      <c r="K379" s="6">
        <v>4</v>
      </c>
      <c r="L379" s="38">
        <v>40682</v>
      </c>
      <c r="M379" s="38">
        <v>41778</v>
      </c>
      <c r="N379" s="6" t="s">
        <v>405</v>
      </c>
      <c r="O379" s="9">
        <v>2011</v>
      </c>
      <c r="P379" s="10" t="s">
        <v>30</v>
      </c>
      <c r="Q379" s="26">
        <v>1106000</v>
      </c>
      <c r="R379" s="8">
        <f t="shared" si="12"/>
        <v>276500</v>
      </c>
      <c r="S379" s="19">
        <f t="shared" si="13"/>
        <v>829500</v>
      </c>
    </row>
    <row r="380" spans="1:19" ht="136.5" thickBot="1" thickTop="1">
      <c r="A380">
        <v>1</v>
      </c>
      <c r="B380" s="7" t="s">
        <v>757</v>
      </c>
      <c r="C380" s="7" t="s">
        <v>364</v>
      </c>
      <c r="D380" s="7" t="s">
        <v>365</v>
      </c>
      <c r="E380" s="7" t="s">
        <v>1002</v>
      </c>
      <c r="F380" s="7" t="s">
        <v>442</v>
      </c>
      <c r="G380" s="7" t="s">
        <v>443</v>
      </c>
      <c r="H380" s="6" t="s">
        <v>608</v>
      </c>
      <c r="I380" s="6" t="s">
        <v>609</v>
      </c>
      <c r="J380" s="6" t="s">
        <v>619</v>
      </c>
      <c r="K380" s="6">
        <v>4</v>
      </c>
      <c r="L380" s="38">
        <v>40682</v>
      </c>
      <c r="M380" s="38">
        <v>41778</v>
      </c>
      <c r="N380" s="6" t="s">
        <v>405</v>
      </c>
      <c r="O380" s="9">
        <v>2011</v>
      </c>
      <c r="P380" s="10" t="s">
        <v>30</v>
      </c>
      <c r="Q380" s="26">
        <v>170000</v>
      </c>
      <c r="R380" s="8">
        <f t="shared" si="12"/>
        <v>42500</v>
      </c>
      <c r="S380" s="19">
        <f t="shared" si="13"/>
        <v>127500</v>
      </c>
    </row>
    <row r="381" spans="1:19" ht="106.5" thickBot="1" thickTop="1">
      <c r="A381">
        <v>1</v>
      </c>
      <c r="B381" s="7" t="s">
        <v>858</v>
      </c>
      <c r="C381" s="7" t="s">
        <v>363</v>
      </c>
      <c r="D381" s="7" t="s">
        <v>365</v>
      </c>
      <c r="E381" s="7" t="s">
        <v>219</v>
      </c>
      <c r="F381" s="7" t="s">
        <v>780</v>
      </c>
      <c r="G381" s="7" t="s">
        <v>584</v>
      </c>
      <c r="H381" s="6" t="s">
        <v>608</v>
      </c>
      <c r="I381" s="6" t="s">
        <v>609</v>
      </c>
      <c r="J381" s="6" t="s">
        <v>612</v>
      </c>
      <c r="K381" s="6">
        <v>1</v>
      </c>
      <c r="L381" s="29">
        <v>40268</v>
      </c>
      <c r="M381" s="29">
        <v>41364</v>
      </c>
      <c r="N381" s="6" t="s">
        <v>22</v>
      </c>
      <c r="O381" s="9">
        <v>2010</v>
      </c>
      <c r="P381" s="10" t="s">
        <v>30</v>
      </c>
      <c r="Q381" s="26">
        <v>447228</v>
      </c>
      <c r="R381" s="8">
        <f t="shared" si="12"/>
        <v>111807</v>
      </c>
      <c r="S381" s="19">
        <f t="shared" si="13"/>
        <v>335421</v>
      </c>
    </row>
    <row r="382" spans="1:19" ht="91.5" thickBot="1" thickTop="1">
      <c r="A382">
        <v>1</v>
      </c>
      <c r="B382" s="7" t="s">
        <v>340</v>
      </c>
      <c r="C382" s="7" t="s">
        <v>676</v>
      </c>
      <c r="D382" s="7" t="s">
        <v>365</v>
      </c>
      <c r="E382" s="7" t="s">
        <v>699</v>
      </c>
      <c r="F382" s="7" t="s">
        <v>867</v>
      </c>
      <c r="G382" s="25" t="s">
        <v>15</v>
      </c>
      <c r="H382" s="6" t="s">
        <v>32</v>
      </c>
      <c r="I382" s="6" t="s">
        <v>609</v>
      </c>
      <c r="J382" s="6" t="s">
        <v>619</v>
      </c>
      <c r="K382" s="6">
        <v>4</v>
      </c>
      <c r="L382" s="38">
        <v>41187</v>
      </c>
      <c r="M382" s="38">
        <v>41369</v>
      </c>
      <c r="N382" s="6" t="s">
        <v>734</v>
      </c>
      <c r="O382" s="9">
        <v>2011</v>
      </c>
      <c r="P382" s="10"/>
      <c r="Q382" s="26">
        <v>24000</v>
      </c>
      <c r="R382" s="8">
        <f t="shared" si="12"/>
        <v>6000</v>
      </c>
      <c r="S382" s="19">
        <f t="shared" si="13"/>
        <v>18000</v>
      </c>
    </row>
    <row r="383" spans="1:19" ht="91.5" thickBot="1" thickTop="1">
      <c r="A383">
        <v>1</v>
      </c>
      <c r="B383" s="7" t="s">
        <v>341</v>
      </c>
      <c r="C383" s="7" t="s">
        <v>180</v>
      </c>
      <c r="D383" s="7" t="s">
        <v>365</v>
      </c>
      <c r="E383" s="7" t="s">
        <v>17</v>
      </c>
      <c r="F383" s="7" t="s">
        <v>867</v>
      </c>
      <c r="G383" s="25" t="s">
        <v>15</v>
      </c>
      <c r="H383" s="6" t="s">
        <v>608</v>
      </c>
      <c r="I383" s="6" t="s">
        <v>609</v>
      </c>
      <c r="J383" s="6" t="s">
        <v>611</v>
      </c>
      <c r="K383" s="6">
        <v>4</v>
      </c>
      <c r="L383" s="38">
        <v>41187</v>
      </c>
      <c r="M383" s="38">
        <v>41369</v>
      </c>
      <c r="N383" s="6" t="s">
        <v>734</v>
      </c>
      <c r="O383" s="9">
        <v>2011</v>
      </c>
      <c r="P383" s="10"/>
      <c r="Q383" s="26">
        <v>18750</v>
      </c>
      <c r="R383" s="8">
        <f t="shared" si="12"/>
        <v>4687.5</v>
      </c>
      <c r="S383" s="19">
        <f t="shared" si="13"/>
        <v>14062.5</v>
      </c>
    </row>
    <row r="384" spans="1:19" ht="121.5" thickBot="1" thickTop="1">
      <c r="A384">
        <v>1</v>
      </c>
      <c r="B384" s="7" t="s">
        <v>342</v>
      </c>
      <c r="C384" s="7" t="s">
        <v>180</v>
      </c>
      <c r="D384" s="7" t="s">
        <v>365</v>
      </c>
      <c r="E384" s="7" t="s">
        <v>18</v>
      </c>
      <c r="F384" s="7" t="s">
        <v>867</v>
      </c>
      <c r="G384" s="25" t="s">
        <v>15</v>
      </c>
      <c r="H384" s="6" t="s">
        <v>608</v>
      </c>
      <c r="I384" s="6" t="s">
        <v>609</v>
      </c>
      <c r="J384" s="6" t="s">
        <v>619</v>
      </c>
      <c r="K384" s="6">
        <v>4</v>
      </c>
      <c r="L384" s="38">
        <v>41187</v>
      </c>
      <c r="M384" s="38">
        <v>41369</v>
      </c>
      <c r="N384" s="6" t="s">
        <v>734</v>
      </c>
      <c r="O384" s="9">
        <v>2011</v>
      </c>
      <c r="P384" s="10"/>
      <c r="Q384" s="26">
        <v>18750</v>
      </c>
      <c r="R384" s="8">
        <f t="shared" si="12"/>
        <v>4687.5</v>
      </c>
      <c r="S384" s="19">
        <f t="shared" si="13"/>
        <v>14062.5</v>
      </c>
    </row>
    <row r="385" spans="1:19" ht="91.5" thickBot="1" thickTop="1">
      <c r="A385">
        <v>1</v>
      </c>
      <c r="B385" s="7" t="s">
        <v>343</v>
      </c>
      <c r="C385" s="7" t="s">
        <v>180</v>
      </c>
      <c r="D385" s="7" t="s">
        <v>365</v>
      </c>
      <c r="E385" s="7" t="s">
        <v>19</v>
      </c>
      <c r="F385" s="7" t="s">
        <v>867</v>
      </c>
      <c r="G385" s="25" t="s">
        <v>15</v>
      </c>
      <c r="H385" s="6" t="s">
        <v>608</v>
      </c>
      <c r="I385" s="6" t="s">
        <v>609</v>
      </c>
      <c r="J385" s="6" t="s">
        <v>612</v>
      </c>
      <c r="K385" s="6">
        <v>4</v>
      </c>
      <c r="L385" s="38">
        <v>41187</v>
      </c>
      <c r="M385" s="38">
        <v>41369</v>
      </c>
      <c r="N385" s="6" t="s">
        <v>734</v>
      </c>
      <c r="O385" s="9">
        <v>2011</v>
      </c>
      <c r="P385" s="10"/>
      <c r="Q385" s="26">
        <v>18750</v>
      </c>
      <c r="R385" s="8">
        <f t="shared" si="12"/>
        <v>4687.5</v>
      </c>
      <c r="S385" s="19">
        <f t="shared" si="13"/>
        <v>14062.5</v>
      </c>
    </row>
    <row r="386" spans="1:19" ht="166.5" thickBot="1" thickTop="1">
      <c r="A386">
        <v>1</v>
      </c>
      <c r="B386" s="7" t="s">
        <v>344</v>
      </c>
      <c r="C386" s="7" t="s">
        <v>180</v>
      </c>
      <c r="D386" s="7" t="s">
        <v>365</v>
      </c>
      <c r="E386" s="7" t="s">
        <v>979</v>
      </c>
      <c r="F386" s="7" t="s">
        <v>867</v>
      </c>
      <c r="G386" s="25" t="s">
        <v>15</v>
      </c>
      <c r="H386" s="6" t="s">
        <v>608</v>
      </c>
      <c r="I386" s="6" t="s">
        <v>610</v>
      </c>
      <c r="J386" s="6" t="s">
        <v>613</v>
      </c>
      <c r="K386" s="6">
        <v>4</v>
      </c>
      <c r="L386" s="38">
        <v>41187</v>
      </c>
      <c r="M386" s="38">
        <v>41369</v>
      </c>
      <c r="N386" s="6" t="s">
        <v>734</v>
      </c>
      <c r="O386" s="9">
        <v>2011</v>
      </c>
      <c r="P386" s="10"/>
      <c r="Q386" s="26">
        <v>19750</v>
      </c>
      <c r="R386" s="8">
        <f t="shared" si="12"/>
        <v>4937.5</v>
      </c>
      <c r="S386" s="19">
        <f t="shared" si="13"/>
        <v>14812.5</v>
      </c>
    </row>
    <row r="387" spans="1:19" ht="91.5" thickBot="1" thickTop="1">
      <c r="A387">
        <v>1</v>
      </c>
      <c r="B387" s="7" t="s">
        <v>441</v>
      </c>
      <c r="C387" s="7" t="s">
        <v>363</v>
      </c>
      <c r="D387" s="7" t="s">
        <v>365</v>
      </c>
      <c r="E387" s="7" t="s">
        <v>257</v>
      </c>
      <c r="F387" s="7" t="s">
        <v>868</v>
      </c>
      <c r="G387" s="7" t="s">
        <v>881</v>
      </c>
      <c r="H387" s="6" t="s">
        <v>32</v>
      </c>
      <c r="I387" s="6" t="s">
        <v>609</v>
      </c>
      <c r="J387" s="6" t="s">
        <v>619</v>
      </c>
      <c r="K387" s="6">
        <v>4</v>
      </c>
      <c r="L387" s="38">
        <v>40847</v>
      </c>
      <c r="M387" s="38">
        <v>41943</v>
      </c>
      <c r="N387" s="6" t="s">
        <v>734</v>
      </c>
      <c r="O387" s="9">
        <v>2011</v>
      </c>
      <c r="P387" s="10"/>
      <c r="Q387" s="26">
        <v>40000</v>
      </c>
      <c r="R387" s="8">
        <f t="shared" si="12"/>
        <v>10000</v>
      </c>
      <c r="S387" s="19">
        <f t="shared" si="13"/>
        <v>30000</v>
      </c>
    </row>
    <row r="388" spans="1:19" ht="106.5" thickBot="1" thickTop="1">
      <c r="A388">
        <v>1</v>
      </c>
      <c r="B388" s="7" t="s">
        <v>958</v>
      </c>
      <c r="C388" s="7" t="s">
        <v>180</v>
      </c>
      <c r="D388" s="7" t="s">
        <v>365</v>
      </c>
      <c r="E388" s="7" t="s">
        <v>258</v>
      </c>
      <c r="F388" s="7" t="s">
        <v>868</v>
      </c>
      <c r="G388" s="7" t="s">
        <v>881</v>
      </c>
      <c r="H388" s="6" t="s">
        <v>608</v>
      </c>
      <c r="I388" s="6" t="s">
        <v>609</v>
      </c>
      <c r="J388" s="6" t="s">
        <v>619</v>
      </c>
      <c r="K388" s="6">
        <v>4</v>
      </c>
      <c r="L388" s="38">
        <v>40847</v>
      </c>
      <c r="M388" s="38">
        <v>41943</v>
      </c>
      <c r="N388" s="6" t="s">
        <v>734</v>
      </c>
      <c r="O388" s="9">
        <v>2011</v>
      </c>
      <c r="P388" s="10"/>
      <c r="Q388" s="26">
        <v>20000</v>
      </c>
      <c r="R388" s="8">
        <f t="shared" si="12"/>
        <v>5000</v>
      </c>
      <c r="S388" s="19">
        <f t="shared" si="13"/>
        <v>15000</v>
      </c>
    </row>
    <row r="389" spans="1:19" ht="91.5" thickBot="1" thickTop="1">
      <c r="A389">
        <v>1</v>
      </c>
      <c r="B389" s="7" t="s">
        <v>959</v>
      </c>
      <c r="C389" s="7" t="s">
        <v>180</v>
      </c>
      <c r="D389" s="7" t="s">
        <v>365</v>
      </c>
      <c r="E389" s="7" t="s">
        <v>259</v>
      </c>
      <c r="F389" s="7" t="s">
        <v>868</v>
      </c>
      <c r="G389" s="7" t="s">
        <v>881</v>
      </c>
      <c r="H389" s="6" t="s">
        <v>608</v>
      </c>
      <c r="I389" s="6" t="s">
        <v>610</v>
      </c>
      <c r="J389" s="6" t="s">
        <v>613</v>
      </c>
      <c r="K389" s="6">
        <v>4</v>
      </c>
      <c r="L389" s="38">
        <v>40847</v>
      </c>
      <c r="M389" s="38">
        <v>41943</v>
      </c>
      <c r="N389" s="6" t="s">
        <v>734</v>
      </c>
      <c r="O389" s="9">
        <v>2011</v>
      </c>
      <c r="P389" s="10"/>
      <c r="Q389" s="26">
        <v>20000</v>
      </c>
      <c r="R389" s="8">
        <f t="shared" si="12"/>
        <v>5000</v>
      </c>
      <c r="S389" s="19">
        <f t="shared" si="13"/>
        <v>15000</v>
      </c>
    </row>
    <row r="390" spans="1:19" ht="91.5" thickBot="1" thickTop="1">
      <c r="A390">
        <v>1</v>
      </c>
      <c r="B390" s="7" t="s">
        <v>745</v>
      </c>
      <c r="C390" s="7" t="s">
        <v>180</v>
      </c>
      <c r="D390" s="7" t="s">
        <v>365</v>
      </c>
      <c r="E390" s="7" t="s">
        <v>963</v>
      </c>
      <c r="F390" s="7" t="s">
        <v>868</v>
      </c>
      <c r="G390" s="7" t="s">
        <v>881</v>
      </c>
      <c r="H390" s="6" t="s">
        <v>608</v>
      </c>
      <c r="I390" s="6" t="s">
        <v>609</v>
      </c>
      <c r="J390" s="6" t="s">
        <v>619</v>
      </c>
      <c r="K390" s="6">
        <v>4</v>
      </c>
      <c r="L390" s="38">
        <v>40847</v>
      </c>
      <c r="M390" s="38">
        <v>41943</v>
      </c>
      <c r="N390" s="6" t="s">
        <v>734</v>
      </c>
      <c r="O390" s="9">
        <v>2011</v>
      </c>
      <c r="P390" s="10"/>
      <c r="Q390" s="26">
        <v>20000</v>
      </c>
      <c r="R390" s="8">
        <f t="shared" si="12"/>
        <v>5000</v>
      </c>
      <c r="S390" s="19">
        <f t="shared" si="13"/>
        <v>15000</v>
      </c>
    </row>
    <row r="391" spans="2:19" s="40" customFormat="1" ht="16.5" hidden="1" thickBot="1" thickTop="1">
      <c r="B391" s="41"/>
      <c r="C391" s="41"/>
      <c r="D391" s="41"/>
      <c r="E391" s="41"/>
      <c r="F391" s="41"/>
      <c r="G391" s="41"/>
      <c r="H391" s="42"/>
      <c r="I391" s="42"/>
      <c r="J391" s="42"/>
      <c r="K391" s="42"/>
      <c r="L391" s="43"/>
      <c r="M391" s="43"/>
      <c r="N391" s="42"/>
      <c r="O391" s="44"/>
      <c r="P391" s="45"/>
      <c r="Q391" s="46"/>
      <c r="R391" s="46"/>
      <c r="S391" s="47"/>
    </row>
    <row r="392" spans="2:19" s="40" customFormat="1" ht="16.5" hidden="1" thickBot="1" thickTop="1">
      <c r="B392" s="41"/>
      <c r="C392" s="41"/>
      <c r="D392" s="41"/>
      <c r="E392" s="41"/>
      <c r="F392" s="41"/>
      <c r="G392" s="41"/>
      <c r="H392" s="42"/>
      <c r="I392" s="42"/>
      <c r="J392" s="42"/>
      <c r="K392" s="42"/>
      <c r="L392" s="43"/>
      <c r="M392" s="43"/>
      <c r="N392" s="42"/>
      <c r="O392" s="44"/>
      <c r="P392" s="45"/>
      <c r="Q392" s="46"/>
      <c r="R392" s="46"/>
      <c r="S392" s="47"/>
    </row>
    <row r="393" spans="2:19" s="40" customFormat="1" ht="16.5" hidden="1" thickBot="1" thickTop="1">
      <c r="B393" s="41"/>
      <c r="C393" s="41"/>
      <c r="D393" s="41"/>
      <c r="E393" s="41"/>
      <c r="F393" s="41"/>
      <c r="G393" s="41"/>
      <c r="H393" s="42"/>
      <c r="I393" s="42"/>
      <c r="J393" s="42"/>
      <c r="K393" s="42"/>
      <c r="L393" s="43"/>
      <c r="M393" s="43"/>
      <c r="N393" s="42"/>
      <c r="O393" s="44"/>
      <c r="P393" s="45"/>
      <c r="Q393" s="46"/>
      <c r="R393" s="46"/>
      <c r="S393" s="47"/>
    </row>
    <row r="394" spans="2:19" s="40" customFormat="1" ht="16.5" hidden="1" thickBot="1" thickTop="1">
      <c r="B394" s="41"/>
      <c r="C394" s="41"/>
      <c r="D394" s="41"/>
      <c r="E394" s="41"/>
      <c r="F394" s="41"/>
      <c r="G394" s="41"/>
      <c r="H394" s="42"/>
      <c r="I394" s="42"/>
      <c r="J394" s="42"/>
      <c r="K394" s="42"/>
      <c r="L394" s="43"/>
      <c r="M394" s="43"/>
      <c r="N394" s="42"/>
      <c r="O394" s="44"/>
      <c r="P394" s="45"/>
      <c r="Q394" s="46"/>
      <c r="R394" s="46"/>
      <c r="S394" s="47"/>
    </row>
    <row r="395" spans="2:19" s="40" customFormat="1" ht="16.5" hidden="1" thickBot="1" thickTop="1">
      <c r="B395" s="41"/>
      <c r="C395" s="41"/>
      <c r="D395" s="41"/>
      <c r="E395" s="41"/>
      <c r="F395" s="41"/>
      <c r="G395" s="41"/>
      <c r="H395" s="42"/>
      <c r="I395" s="42"/>
      <c r="J395" s="42"/>
      <c r="K395" s="42"/>
      <c r="L395" s="43"/>
      <c r="M395" s="43"/>
      <c r="N395" s="42"/>
      <c r="O395" s="44"/>
      <c r="P395" s="45"/>
      <c r="Q395" s="46"/>
      <c r="R395" s="46"/>
      <c r="S395" s="47"/>
    </row>
    <row r="396" spans="1:19" ht="121.5" thickBot="1" thickTop="1">
      <c r="A396">
        <v>1</v>
      </c>
      <c r="B396" s="7" t="s">
        <v>864</v>
      </c>
      <c r="C396" s="7" t="s">
        <v>180</v>
      </c>
      <c r="D396" s="7" t="s">
        <v>365</v>
      </c>
      <c r="E396" s="7" t="s">
        <v>562</v>
      </c>
      <c r="F396" s="7" t="s">
        <v>200</v>
      </c>
      <c r="G396" s="7" t="s">
        <v>733</v>
      </c>
      <c r="H396" s="6" t="s">
        <v>32</v>
      </c>
      <c r="I396" s="6" t="s">
        <v>609</v>
      </c>
      <c r="J396" s="6" t="s">
        <v>619</v>
      </c>
      <c r="K396" s="6">
        <v>4</v>
      </c>
      <c r="L396" s="38">
        <v>41185</v>
      </c>
      <c r="M396" s="38">
        <v>41409</v>
      </c>
      <c r="N396" s="6" t="s">
        <v>734</v>
      </c>
      <c r="O396" s="9">
        <v>2011</v>
      </c>
      <c r="P396" s="10"/>
      <c r="Q396" s="26">
        <v>28310</v>
      </c>
      <c r="R396" s="8">
        <f>Q396*0.25</f>
        <v>7077.5</v>
      </c>
      <c r="S396" s="19">
        <f>Q396*0.75</f>
        <v>21232.5</v>
      </c>
    </row>
    <row r="397" spans="1:19" ht="106.5" thickBot="1" thickTop="1">
      <c r="A397">
        <v>1</v>
      </c>
      <c r="B397" s="7" t="s">
        <v>865</v>
      </c>
      <c r="C397" s="7" t="s">
        <v>180</v>
      </c>
      <c r="D397" s="7" t="s">
        <v>365</v>
      </c>
      <c r="E397" s="7" t="s">
        <v>400</v>
      </c>
      <c r="F397" s="7" t="s">
        <v>200</v>
      </c>
      <c r="G397" s="7" t="s">
        <v>733</v>
      </c>
      <c r="H397" s="6" t="s">
        <v>608</v>
      </c>
      <c r="I397" s="6" t="s">
        <v>609</v>
      </c>
      <c r="J397" s="6" t="s">
        <v>612</v>
      </c>
      <c r="K397" s="6">
        <v>4</v>
      </c>
      <c r="L397" s="38">
        <v>41185</v>
      </c>
      <c r="M397" s="38">
        <v>41409</v>
      </c>
      <c r="N397" s="6" t="s">
        <v>734</v>
      </c>
      <c r="O397" s="9">
        <v>2011</v>
      </c>
      <c r="P397" s="10"/>
      <c r="Q397" s="26">
        <v>23675</v>
      </c>
      <c r="R397" s="8">
        <f>Q397*0.25</f>
        <v>5918.75</v>
      </c>
      <c r="S397" s="19">
        <f>Q397*0.75</f>
        <v>17756.25</v>
      </c>
    </row>
    <row r="398" spans="1:19" ht="106.5" thickBot="1" thickTop="1">
      <c r="A398">
        <v>1</v>
      </c>
      <c r="B398" s="7" t="s">
        <v>866</v>
      </c>
      <c r="C398" s="7" t="s">
        <v>180</v>
      </c>
      <c r="D398" s="7" t="s">
        <v>365</v>
      </c>
      <c r="E398" s="7" t="s">
        <v>1047</v>
      </c>
      <c r="F398" s="7" t="s">
        <v>200</v>
      </c>
      <c r="G398" s="7" t="s">
        <v>733</v>
      </c>
      <c r="H398" s="6" t="s">
        <v>608</v>
      </c>
      <c r="I398" s="6" t="s">
        <v>610</v>
      </c>
      <c r="J398" s="6" t="s">
        <v>613</v>
      </c>
      <c r="K398" s="6">
        <v>4</v>
      </c>
      <c r="L398" s="38">
        <v>41185</v>
      </c>
      <c r="M398" s="38">
        <v>41409</v>
      </c>
      <c r="N398" s="6" t="s">
        <v>734</v>
      </c>
      <c r="O398" s="9">
        <v>2011</v>
      </c>
      <c r="P398" s="10"/>
      <c r="Q398" s="26">
        <v>24375</v>
      </c>
      <c r="R398" s="8">
        <f>Q398*0.25</f>
        <v>6093.75</v>
      </c>
      <c r="S398" s="19">
        <f>Q398*0.75</f>
        <v>18281.25</v>
      </c>
    </row>
    <row r="399" spans="1:19" ht="91.5" thickBot="1" thickTop="1">
      <c r="A399">
        <v>1</v>
      </c>
      <c r="B399" s="7" t="s">
        <v>903</v>
      </c>
      <c r="C399" s="7" t="s">
        <v>180</v>
      </c>
      <c r="D399" s="7" t="s">
        <v>365</v>
      </c>
      <c r="E399" s="7" t="s">
        <v>904</v>
      </c>
      <c r="F399" s="7" t="s">
        <v>200</v>
      </c>
      <c r="G399" s="7" t="s">
        <v>733</v>
      </c>
      <c r="H399" s="6" t="s">
        <v>608</v>
      </c>
      <c r="I399" s="6" t="s">
        <v>609</v>
      </c>
      <c r="J399" s="6" t="s">
        <v>611</v>
      </c>
      <c r="K399" s="6">
        <v>4</v>
      </c>
      <c r="L399" s="38">
        <v>41185</v>
      </c>
      <c r="M399" s="38">
        <v>41409</v>
      </c>
      <c r="N399" s="6" t="s">
        <v>734</v>
      </c>
      <c r="O399" s="9">
        <v>2011</v>
      </c>
      <c r="P399" s="10"/>
      <c r="Q399" s="26">
        <v>22960</v>
      </c>
      <c r="R399" s="8">
        <f>Q399*0.25</f>
        <v>5740</v>
      </c>
      <c r="S399" s="19">
        <f>Q399*0.75</f>
        <v>17220</v>
      </c>
    </row>
    <row r="400" spans="1:19" ht="91.5" thickBot="1" thickTop="1">
      <c r="A400">
        <v>1</v>
      </c>
      <c r="B400" s="7" t="s">
        <v>499</v>
      </c>
      <c r="C400" s="7" t="s">
        <v>363</v>
      </c>
      <c r="D400" s="7" t="s">
        <v>365</v>
      </c>
      <c r="E400" s="7" t="s">
        <v>392</v>
      </c>
      <c r="F400" s="7">
        <v>2020</v>
      </c>
      <c r="G400" s="7" t="s">
        <v>225</v>
      </c>
      <c r="H400" s="6" t="s">
        <v>32</v>
      </c>
      <c r="I400" s="6" t="s">
        <v>609</v>
      </c>
      <c r="J400" s="6" t="s">
        <v>612</v>
      </c>
      <c r="K400" s="6">
        <v>4</v>
      </c>
      <c r="L400" s="38">
        <v>41044</v>
      </c>
      <c r="M400" s="38">
        <v>41988</v>
      </c>
      <c r="N400" s="6" t="s">
        <v>226</v>
      </c>
      <c r="O400" s="9">
        <v>2012</v>
      </c>
      <c r="P400" s="7"/>
      <c r="Q400" s="26">
        <v>219900</v>
      </c>
      <c r="R400" s="8">
        <v>54975</v>
      </c>
      <c r="S400" s="8">
        <v>164925</v>
      </c>
    </row>
    <row r="401" spans="1:19" ht="106.5" thickBot="1" thickTop="1">
      <c r="A401">
        <v>1</v>
      </c>
      <c r="B401" s="7" t="s">
        <v>655</v>
      </c>
      <c r="C401" s="7" t="s">
        <v>364</v>
      </c>
      <c r="D401" s="7" t="s">
        <v>365</v>
      </c>
      <c r="E401" s="7" t="s">
        <v>393</v>
      </c>
      <c r="F401" s="7">
        <v>2020</v>
      </c>
      <c r="G401" s="7" t="s">
        <v>225</v>
      </c>
      <c r="H401" s="6" t="s">
        <v>608</v>
      </c>
      <c r="I401" s="6" t="s">
        <v>610</v>
      </c>
      <c r="J401" s="6" t="s">
        <v>613</v>
      </c>
      <c r="K401" s="6">
        <v>4</v>
      </c>
      <c r="L401" s="38">
        <v>41044</v>
      </c>
      <c r="M401" s="38">
        <v>41988</v>
      </c>
      <c r="N401" s="6" t="s">
        <v>226</v>
      </c>
      <c r="O401" s="9">
        <v>2012</v>
      </c>
      <c r="P401" s="7"/>
      <c r="Q401" s="26">
        <v>181900</v>
      </c>
      <c r="R401" s="8">
        <v>45475</v>
      </c>
      <c r="S401" s="8">
        <v>136425</v>
      </c>
    </row>
    <row r="402" spans="1:19" ht="91.5" thickBot="1" thickTop="1">
      <c r="A402">
        <v>1</v>
      </c>
      <c r="B402" s="7" t="s">
        <v>615</v>
      </c>
      <c r="C402" s="7" t="s">
        <v>363</v>
      </c>
      <c r="D402" s="7" t="s">
        <v>365</v>
      </c>
      <c r="E402" s="7" t="s">
        <v>601</v>
      </c>
      <c r="F402" s="7">
        <v>2020</v>
      </c>
      <c r="G402" s="7" t="s">
        <v>225</v>
      </c>
      <c r="H402" s="6" t="s">
        <v>608</v>
      </c>
      <c r="I402" s="6" t="s">
        <v>609</v>
      </c>
      <c r="J402" s="6" t="s">
        <v>611</v>
      </c>
      <c r="K402" s="6">
        <v>4</v>
      </c>
      <c r="L402" s="38">
        <v>41044</v>
      </c>
      <c r="M402" s="38">
        <v>41988</v>
      </c>
      <c r="N402" s="6" t="s">
        <v>226</v>
      </c>
      <c r="O402" s="9">
        <v>2012</v>
      </c>
      <c r="P402" s="7"/>
      <c r="Q402" s="26">
        <v>165400</v>
      </c>
      <c r="R402" s="8">
        <v>41350</v>
      </c>
      <c r="S402" s="8">
        <v>124050</v>
      </c>
    </row>
    <row r="403" spans="1:19" ht="106.5" thickBot="1" thickTop="1">
      <c r="A403">
        <v>1</v>
      </c>
      <c r="B403" s="7" t="s">
        <v>441</v>
      </c>
      <c r="C403" s="7" t="s">
        <v>363</v>
      </c>
      <c r="D403" s="7" t="s">
        <v>365</v>
      </c>
      <c r="E403" s="7" t="s">
        <v>575</v>
      </c>
      <c r="F403" s="7">
        <v>2020</v>
      </c>
      <c r="G403" s="7" t="s">
        <v>225</v>
      </c>
      <c r="H403" s="6" t="s">
        <v>608</v>
      </c>
      <c r="I403" s="6" t="s">
        <v>609</v>
      </c>
      <c r="J403" s="6" t="s">
        <v>619</v>
      </c>
      <c r="K403" s="6">
        <v>4</v>
      </c>
      <c r="L403" s="38">
        <v>41044</v>
      </c>
      <c r="M403" s="38">
        <v>41988</v>
      </c>
      <c r="N403" s="6" t="s">
        <v>226</v>
      </c>
      <c r="O403" s="9">
        <v>2012</v>
      </c>
      <c r="P403" s="7"/>
      <c r="Q403" s="26">
        <v>161400</v>
      </c>
      <c r="R403" s="8">
        <v>40350</v>
      </c>
      <c r="S403" s="8">
        <v>121050</v>
      </c>
    </row>
    <row r="404" spans="1:19" ht="106.5" thickBot="1" thickTop="1">
      <c r="A404">
        <v>1</v>
      </c>
      <c r="B404" s="7" t="s">
        <v>500</v>
      </c>
      <c r="C404" s="7" t="s">
        <v>363</v>
      </c>
      <c r="D404" s="7" t="s">
        <v>365</v>
      </c>
      <c r="E404" s="7" t="s">
        <v>576</v>
      </c>
      <c r="F404" s="7">
        <v>2020</v>
      </c>
      <c r="G404" s="7" t="s">
        <v>225</v>
      </c>
      <c r="H404" s="6" t="s">
        <v>608</v>
      </c>
      <c r="I404" s="6" t="s">
        <v>609</v>
      </c>
      <c r="J404" s="6" t="s">
        <v>612</v>
      </c>
      <c r="K404" s="6">
        <v>4</v>
      </c>
      <c r="L404" s="38">
        <v>41044</v>
      </c>
      <c r="M404" s="38">
        <v>41988</v>
      </c>
      <c r="N404" s="6" t="s">
        <v>226</v>
      </c>
      <c r="O404" s="9">
        <v>2012</v>
      </c>
      <c r="P404" s="7"/>
      <c r="Q404" s="26">
        <v>150200</v>
      </c>
      <c r="R404" s="8">
        <v>37550</v>
      </c>
      <c r="S404" s="8">
        <v>112650</v>
      </c>
    </row>
    <row r="405" spans="1:19" ht="106.5" thickBot="1" thickTop="1">
      <c r="A405">
        <v>1</v>
      </c>
      <c r="B405" s="7" t="s">
        <v>876</v>
      </c>
      <c r="C405" s="7" t="s">
        <v>360</v>
      </c>
      <c r="D405" s="7" t="s">
        <v>365</v>
      </c>
      <c r="E405" s="7" t="s">
        <v>394</v>
      </c>
      <c r="F405" s="7">
        <v>2020</v>
      </c>
      <c r="G405" s="7" t="s">
        <v>225</v>
      </c>
      <c r="H405" s="6" t="s">
        <v>608</v>
      </c>
      <c r="I405" s="6" t="s">
        <v>609</v>
      </c>
      <c r="J405" s="6" t="s">
        <v>619</v>
      </c>
      <c r="K405" s="6">
        <v>4</v>
      </c>
      <c r="L405" s="38">
        <v>41044</v>
      </c>
      <c r="M405" s="38">
        <v>41988</v>
      </c>
      <c r="N405" s="6" t="s">
        <v>226</v>
      </c>
      <c r="O405" s="9">
        <v>2012</v>
      </c>
      <c r="P405" s="7"/>
      <c r="Q405" s="26">
        <v>165800</v>
      </c>
      <c r="R405" s="8">
        <v>41450</v>
      </c>
      <c r="S405" s="8">
        <v>124350</v>
      </c>
    </row>
    <row r="406" spans="1:19" ht="106.5" thickBot="1" thickTop="1">
      <c r="A406">
        <v>1</v>
      </c>
      <c r="B406" s="7" t="s">
        <v>227</v>
      </c>
      <c r="C406" s="7" t="s">
        <v>673</v>
      </c>
      <c r="D406" s="7" t="s">
        <v>365</v>
      </c>
      <c r="E406" s="7" t="s">
        <v>850</v>
      </c>
      <c r="F406" s="7" t="s">
        <v>169</v>
      </c>
      <c r="G406" s="7" t="s">
        <v>170</v>
      </c>
      <c r="H406" s="6" t="s">
        <v>32</v>
      </c>
      <c r="I406" s="6" t="s">
        <v>609</v>
      </c>
      <c r="J406" s="6" t="s">
        <v>619</v>
      </c>
      <c r="K406" s="6">
        <v>1</v>
      </c>
      <c r="L406" s="38">
        <v>41048</v>
      </c>
      <c r="M406" s="38">
        <v>42143</v>
      </c>
      <c r="N406" s="6" t="s">
        <v>226</v>
      </c>
      <c r="O406" s="9">
        <v>2012</v>
      </c>
      <c r="P406" s="7"/>
      <c r="Q406" s="26">
        <v>525880</v>
      </c>
      <c r="R406" s="8">
        <v>131470</v>
      </c>
      <c r="S406" s="8">
        <v>394410</v>
      </c>
    </row>
    <row r="407" spans="1:19" ht="121.5" thickBot="1" thickTop="1">
      <c r="A407">
        <v>1</v>
      </c>
      <c r="B407" s="7" t="s">
        <v>354</v>
      </c>
      <c r="C407" s="7" t="s">
        <v>673</v>
      </c>
      <c r="D407" s="7" t="s">
        <v>365</v>
      </c>
      <c r="E407" s="7" t="s">
        <v>551</v>
      </c>
      <c r="F407" s="7" t="s">
        <v>169</v>
      </c>
      <c r="G407" s="7" t="s">
        <v>170</v>
      </c>
      <c r="H407" s="6" t="s">
        <v>608</v>
      </c>
      <c r="I407" s="6" t="s">
        <v>609</v>
      </c>
      <c r="J407" s="6" t="s">
        <v>619</v>
      </c>
      <c r="K407" s="6">
        <v>1</v>
      </c>
      <c r="L407" s="38">
        <v>41048</v>
      </c>
      <c r="M407" s="38">
        <v>42143</v>
      </c>
      <c r="N407" s="6" t="s">
        <v>226</v>
      </c>
      <c r="O407" s="9">
        <v>2012</v>
      </c>
      <c r="P407" s="7"/>
      <c r="Q407" s="26">
        <v>333140</v>
      </c>
      <c r="R407" s="8">
        <v>83285</v>
      </c>
      <c r="S407" s="8">
        <v>249855</v>
      </c>
    </row>
    <row r="408" spans="1:19" ht="226.5" thickBot="1" thickTop="1">
      <c r="A408">
        <v>1</v>
      </c>
      <c r="B408" s="7" t="s">
        <v>228</v>
      </c>
      <c r="C408" s="7" t="s">
        <v>676</v>
      </c>
      <c r="D408" s="7" t="s">
        <v>365</v>
      </c>
      <c r="E408" s="7" t="s">
        <v>283</v>
      </c>
      <c r="F408" s="7" t="s">
        <v>169</v>
      </c>
      <c r="G408" s="7" t="s">
        <v>170</v>
      </c>
      <c r="H408" s="6" t="s">
        <v>608</v>
      </c>
      <c r="I408" s="6" t="s">
        <v>610</v>
      </c>
      <c r="J408" s="6" t="s">
        <v>613</v>
      </c>
      <c r="K408" s="6">
        <v>1</v>
      </c>
      <c r="L408" s="38">
        <v>41048</v>
      </c>
      <c r="M408" s="38">
        <v>42143</v>
      </c>
      <c r="N408" s="6" t="s">
        <v>226</v>
      </c>
      <c r="O408" s="9">
        <v>2012</v>
      </c>
      <c r="P408" s="7"/>
      <c r="Q408" s="26">
        <v>240000</v>
      </c>
      <c r="R408" s="8">
        <v>60000</v>
      </c>
      <c r="S408" s="8">
        <v>180000</v>
      </c>
    </row>
    <row r="409" spans="1:19" ht="91.5" thickBot="1" thickTop="1">
      <c r="A409">
        <v>1</v>
      </c>
      <c r="B409" s="7" t="s">
        <v>229</v>
      </c>
      <c r="C409" s="7" t="s">
        <v>231</v>
      </c>
      <c r="D409" s="7" t="s">
        <v>183</v>
      </c>
      <c r="E409" s="7" t="s">
        <v>552</v>
      </c>
      <c r="F409" s="7" t="s">
        <v>169</v>
      </c>
      <c r="G409" s="7" t="s">
        <v>170</v>
      </c>
      <c r="H409" s="6" t="s">
        <v>608</v>
      </c>
      <c r="I409" s="6" t="s">
        <v>609</v>
      </c>
      <c r="J409" s="6" t="s">
        <v>619</v>
      </c>
      <c r="K409" s="6">
        <v>1</v>
      </c>
      <c r="L409" s="38">
        <v>41048</v>
      </c>
      <c r="M409" s="38">
        <v>42143</v>
      </c>
      <c r="N409" s="6" t="s">
        <v>226</v>
      </c>
      <c r="O409" s="9">
        <v>2012</v>
      </c>
      <c r="P409" s="7"/>
      <c r="Q409" s="26">
        <v>64324</v>
      </c>
      <c r="R409" s="8">
        <v>16081</v>
      </c>
      <c r="S409" s="8">
        <v>48243</v>
      </c>
    </row>
    <row r="410" spans="1:19" ht="91.5" thickBot="1" thickTop="1">
      <c r="A410">
        <v>1</v>
      </c>
      <c r="B410" s="7" t="s">
        <v>230</v>
      </c>
      <c r="C410" s="7" t="s">
        <v>231</v>
      </c>
      <c r="D410" s="7" t="s">
        <v>183</v>
      </c>
      <c r="E410" s="7" t="s">
        <v>553</v>
      </c>
      <c r="F410" s="7" t="s">
        <v>169</v>
      </c>
      <c r="G410" s="7" t="s">
        <v>170</v>
      </c>
      <c r="H410" s="6" t="s">
        <v>608</v>
      </c>
      <c r="I410" s="6" t="s">
        <v>609</v>
      </c>
      <c r="J410" s="6" t="s">
        <v>611</v>
      </c>
      <c r="K410" s="6">
        <v>1</v>
      </c>
      <c r="L410" s="38">
        <v>41048</v>
      </c>
      <c r="M410" s="38">
        <v>42143</v>
      </c>
      <c r="N410" s="6" t="s">
        <v>226</v>
      </c>
      <c r="O410" s="9">
        <v>2012</v>
      </c>
      <c r="P410" s="7"/>
      <c r="Q410" s="26">
        <v>64630</v>
      </c>
      <c r="R410" s="8">
        <v>16157.5</v>
      </c>
      <c r="S410" s="8">
        <v>48472.5</v>
      </c>
    </row>
    <row r="411" spans="1:19" ht="106.5" thickBot="1" thickTop="1">
      <c r="A411">
        <v>1</v>
      </c>
      <c r="B411" s="7" t="s">
        <v>489</v>
      </c>
      <c r="C411" s="7" t="s">
        <v>182</v>
      </c>
      <c r="D411" s="7" t="s">
        <v>183</v>
      </c>
      <c r="E411" s="7" t="s">
        <v>554</v>
      </c>
      <c r="F411" s="7" t="s">
        <v>169</v>
      </c>
      <c r="G411" s="7" t="s">
        <v>170</v>
      </c>
      <c r="H411" s="6" t="s">
        <v>608</v>
      </c>
      <c r="I411" s="6" t="s">
        <v>609</v>
      </c>
      <c r="J411" s="6" t="s">
        <v>619</v>
      </c>
      <c r="K411" s="6">
        <v>1</v>
      </c>
      <c r="L411" s="38">
        <v>41048</v>
      </c>
      <c r="M411" s="38">
        <v>42143</v>
      </c>
      <c r="N411" s="6" t="s">
        <v>226</v>
      </c>
      <c r="O411" s="9">
        <v>2012</v>
      </c>
      <c r="P411" s="7"/>
      <c r="Q411" s="26">
        <v>143100</v>
      </c>
      <c r="R411" s="8">
        <v>35775</v>
      </c>
      <c r="S411" s="8">
        <v>107325</v>
      </c>
    </row>
    <row r="412" spans="1:19" ht="136.5" thickBot="1" thickTop="1">
      <c r="A412">
        <v>1</v>
      </c>
      <c r="B412" s="7" t="s">
        <v>33</v>
      </c>
      <c r="C412" s="7" t="s">
        <v>364</v>
      </c>
      <c r="D412" s="7" t="s">
        <v>365</v>
      </c>
      <c r="E412" s="7" t="s">
        <v>923</v>
      </c>
      <c r="F412" s="7" t="s">
        <v>169</v>
      </c>
      <c r="G412" s="7" t="s">
        <v>170</v>
      </c>
      <c r="H412" s="6" t="s">
        <v>608</v>
      </c>
      <c r="I412" s="6" t="s">
        <v>609</v>
      </c>
      <c r="J412" s="6" t="s">
        <v>619</v>
      </c>
      <c r="K412" s="6">
        <v>1</v>
      </c>
      <c r="L412" s="38">
        <v>41048</v>
      </c>
      <c r="M412" s="38">
        <v>42143</v>
      </c>
      <c r="N412" s="6" t="s">
        <v>226</v>
      </c>
      <c r="O412" s="9">
        <v>2012</v>
      </c>
      <c r="P412" s="7"/>
      <c r="Q412" s="26">
        <v>67690</v>
      </c>
      <c r="R412" s="8">
        <v>16922.5</v>
      </c>
      <c r="S412" s="8">
        <v>50767.5</v>
      </c>
    </row>
    <row r="413" spans="1:19" ht="121.5" thickBot="1" thickTop="1">
      <c r="A413">
        <v>1</v>
      </c>
      <c r="B413" s="7" t="s">
        <v>614</v>
      </c>
      <c r="C413" s="7" t="s">
        <v>363</v>
      </c>
      <c r="D413" s="7" t="s">
        <v>365</v>
      </c>
      <c r="E413" s="7" t="s">
        <v>164</v>
      </c>
      <c r="F413" s="7" t="s">
        <v>169</v>
      </c>
      <c r="G413" s="7" t="s">
        <v>170</v>
      </c>
      <c r="H413" s="6" t="s">
        <v>608</v>
      </c>
      <c r="I413" s="6" t="s">
        <v>609</v>
      </c>
      <c r="J413" s="6" t="s">
        <v>619</v>
      </c>
      <c r="K413" s="6">
        <v>1</v>
      </c>
      <c r="L413" s="38">
        <v>41048</v>
      </c>
      <c r="M413" s="38">
        <v>42143</v>
      </c>
      <c r="N413" s="6" t="s">
        <v>226</v>
      </c>
      <c r="O413" s="9">
        <v>2012</v>
      </c>
      <c r="P413" s="7"/>
      <c r="Q413" s="26">
        <v>62980</v>
      </c>
      <c r="R413" s="8">
        <v>15745</v>
      </c>
      <c r="S413" s="8">
        <v>47235</v>
      </c>
    </row>
    <row r="414" spans="1:19" ht="166.5" thickBot="1" thickTop="1">
      <c r="A414">
        <v>1</v>
      </c>
      <c r="B414" s="7" t="s">
        <v>510</v>
      </c>
      <c r="C414" s="7" t="s">
        <v>363</v>
      </c>
      <c r="D414" s="7" t="s">
        <v>365</v>
      </c>
      <c r="E414" s="7" t="s">
        <v>783</v>
      </c>
      <c r="F414" s="7" t="s">
        <v>171</v>
      </c>
      <c r="G414" s="7" t="s">
        <v>172</v>
      </c>
      <c r="H414" s="6" t="s">
        <v>32</v>
      </c>
      <c r="I414" s="6" t="s">
        <v>609</v>
      </c>
      <c r="J414" s="6" t="s">
        <v>619</v>
      </c>
      <c r="K414" s="6">
        <v>1</v>
      </c>
      <c r="L414" s="38">
        <v>41076</v>
      </c>
      <c r="M414" s="38">
        <v>42155</v>
      </c>
      <c r="N414" s="6" t="s">
        <v>226</v>
      </c>
      <c r="O414" s="9">
        <v>2012</v>
      </c>
      <c r="P414" s="7"/>
      <c r="Q414" s="26">
        <v>451000</v>
      </c>
      <c r="R414" s="8">
        <v>112750</v>
      </c>
      <c r="S414" s="8">
        <v>338250</v>
      </c>
    </row>
    <row r="415" spans="1:19" ht="121.5" thickBot="1" thickTop="1">
      <c r="A415">
        <v>1</v>
      </c>
      <c r="B415" s="7" t="s">
        <v>232</v>
      </c>
      <c r="C415" s="7" t="s">
        <v>181</v>
      </c>
      <c r="D415" s="7" t="s">
        <v>365</v>
      </c>
      <c r="E415" s="7" t="s">
        <v>252</v>
      </c>
      <c r="F415" s="7" t="s">
        <v>171</v>
      </c>
      <c r="G415" s="7" t="s">
        <v>172</v>
      </c>
      <c r="H415" s="6" t="s">
        <v>608</v>
      </c>
      <c r="I415" s="6" t="s">
        <v>610</v>
      </c>
      <c r="J415" s="6" t="s">
        <v>613</v>
      </c>
      <c r="K415" s="6">
        <v>1</v>
      </c>
      <c r="L415" s="38">
        <v>41076</v>
      </c>
      <c r="M415" s="38">
        <v>42155</v>
      </c>
      <c r="N415" s="6" t="s">
        <v>226</v>
      </c>
      <c r="O415" s="9">
        <v>2012</v>
      </c>
      <c r="P415" s="7"/>
      <c r="Q415" s="26">
        <v>294000</v>
      </c>
      <c r="R415" s="8">
        <v>73500</v>
      </c>
      <c r="S415" s="8">
        <v>220500</v>
      </c>
    </row>
    <row r="416" spans="1:19" ht="91.5" thickBot="1" thickTop="1">
      <c r="A416">
        <v>1</v>
      </c>
      <c r="B416" s="7" t="s">
        <v>499</v>
      </c>
      <c r="C416" s="7" t="s">
        <v>363</v>
      </c>
      <c r="D416" s="7" t="s">
        <v>365</v>
      </c>
      <c r="E416" s="7" t="s">
        <v>253</v>
      </c>
      <c r="F416" s="7" t="s">
        <v>171</v>
      </c>
      <c r="G416" s="7" t="s">
        <v>172</v>
      </c>
      <c r="H416" s="6" t="s">
        <v>608</v>
      </c>
      <c r="I416" s="6" t="s">
        <v>609</v>
      </c>
      <c r="J416" s="6" t="s">
        <v>612</v>
      </c>
      <c r="K416" s="6">
        <v>1</v>
      </c>
      <c r="L416" s="38">
        <v>41076</v>
      </c>
      <c r="M416" s="38">
        <v>42155</v>
      </c>
      <c r="N416" s="6" t="s">
        <v>226</v>
      </c>
      <c r="O416" s="9">
        <v>2012</v>
      </c>
      <c r="P416" s="7"/>
      <c r="Q416" s="26">
        <v>320000</v>
      </c>
      <c r="R416" s="8">
        <v>80000</v>
      </c>
      <c r="S416" s="8">
        <v>240000</v>
      </c>
    </row>
    <row r="417" spans="1:19" ht="91.5" thickBot="1" thickTop="1">
      <c r="A417">
        <v>1</v>
      </c>
      <c r="B417" s="7" t="s">
        <v>508</v>
      </c>
      <c r="C417" s="7" t="s">
        <v>672</v>
      </c>
      <c r="D417" s="7" t="s">
        <v>365</v>
      </c>
      <c r="E417" s="7" t="s">
        <v>356</v>
      </c>
      <c r="F417" s="7" t="s">
        <v>171</v>
      </c>
      <c r="G417" s="7" t="s">
        <v>172</v>
      </c>
      <c r="H417" s="6" t="s">
        <v>608</v>
      </c>
      <c r="I417" s="6" t="s">
        <v>609</v>
      </c>
      <c r="J417" s="6" t="s">
        <v>611</v>
      </c>
      <c r="K417" s="6">
        <v>1</v>
      </c>
      <c r="L417" s="38">
        <v>41076</v>
      </c>
      <c r="M417" s="38">
        <v>42155</v>
      </c>
      <c r="N417" s="6" t="s">
        <v>226</v>
      </c>
      <c r="O417" s="9">
        <v>2012</v>
      </c>
      <c r="P417" s="7"/>
      <c r="Q417" s="26">
        <v>263000</v>
      </c>
      <c r="R417" s="8">
        <v>65750</v>
      </c>
      <c r="S417" s="8">
        <v>197250</v>
      </c>
    </row>
    <row r="418" spans="1:19" ht="121.5" thickBot="1" thickTop="1">
      <c r="A418">
        <v>1</v>
      </c>
      <c r="B418" s="7" t="s">
        <v>497</v>
      </c>
      <c r="C418" s="7" t="s">
        <v>363</v>
      </c>
      <c r="D418" s="7" t="s">
        <v>365</v>
      </c>
      <c r="E418" s="7" t="s">
        <v>357</v>
      </c>
      <c r="F418" s="7" t="s">
        <v>171</v>
      </c>
      <c r="G418" s="7" t="s">
        <v>172</v>
      </c>
      <c r="H418" s="6" t="s">
        <v>608</v>
      </c>
      <c r="I418" s="6" t="s">
        <v>609</v>
      </c>
      <c r="J418" s="6" t="s">
        <v>619</v>
      </c>
      <c r="K418" s="6">
        <v>1</v>
      </c>
      <c r="L418" s="38">
        <v>41076</v>
      </c>
      <c r="M418" s="38">
        <v>42155</v>
      </c>
      <c r="N418" s="6" t="s">
        <v>226</v>
      </c>
      <c r="O418" s="9">
        <v>2012</v>
      </c>
      <c r="P418" s="7"/>
      <c r="Q418" s="26">
        <v>285000</v>
      </c>
      <c r="R418" s="8">
        <v>71250</v>
      </c>
      <c r="S418" s="8">
        <v>213750</v>
      </c>
    </row>
    <row r="419" spans="1:19" ht="91.5" thickBot="1" thickTop="1">
      <c r="A419">
        <v>1</v>
      </c>
      <c r="B419" s="7" t="s">
        <v>614</v>
      </c>
      <c r="C419" s="7" t="s">
        <v>363</v>
      </c>
      <c r="D419" s="7" t="s">
        <v>365</v>
      </c>
      <c r="E419" s="7" t="s">
        <v>807</v>
      </c>
      <c r="F419" s="7" t="s">
        <v>171</v>
      </c>
      <c r="G419" s="7" t="s">
        <v>172</v>
      </c>
      <c r="H419" s="6" t="s">
        <v>608</v>
      </c>
      <c r="I419" s="6" t="s">
        <v>609</v>
      </c>
      <c r="J419" s="6" t="s">
        <v>619</v>
      </c>
      <c r="K419" s="6">
        <v>1</v>
      </c>
      <c r="L419" s="38">
        <v>41076</v>
      </c>
      <c r="M419" s="38">
        <v>42155</v>
      </c>
      <c r="N419" s="6" t="s">
        <v>226</v>
      </c>
      <c r="O419" s="9">
        <v>2012</v>
      </c>
      <c r="P419" s="7"/>
      <c r="Q419" s="26">
        <v>177000</v>
      </c>
      <c r="R419" s="8">
        <v>44250</v>
      </c>
      <c r="S419" s="8">
        <v>132750</v>
      </c>
    </row>
    <row r="420" spans="1:19" ht="91.5" thickBot="1" thickTop="1">
      <c r="A420">
        <v>1</v>
      </c>
      <c r="B420" s="7" t="s">
        <v>615</v>
      </c>
      <c r="C420" s="7" t="s">
        <v>363</v>
      </c>
      <c r="D420" s="7" t="s">
        <v>365</v>
      </c>
      <c r="E420" s="7" t="s">
        <v>775</v>
      </c>
      <c r="F420" s="7" t="s">
        <v>173</v>
      </c>
      <c r="G420" s="7" t="s">
        <v>174</v>
      </c>
      <c r="H420" s="6" t="s">
        <v>32</v>
      </c>
      <c r="I420" s="6" t="s">
        <v>609</v>
      </c>
      <c r="J420" s="6" t="s">
        <v>611</v>
      </c>
      <c r="K420" s="6">
        <v>3</v>
      </c>
      <c r="L420" s="38">
        <v>41046</v>
      </c>
      <c r="M420" s="38">
        <v>42111</v>
      </c>
      <c r="N420" s="6" t="s">
        <v>226</v>
      </c>
      <c r="O420" s="9">
        <v>2012</v>
      </c>
      <c r="P420" s="7"/>
      <c r="Q420" s="26">
        <v>254000</v>
      </c>
      <c r="R420" s="8">
        <v>63500</v>
      </c>
      <c r="S420" s="8">
        <v>190500</v>
      </c>
    </row>
    <row r="421" spans="1:19" ht="121.5" thickBot="1" thickTop="1">
      <c r="A421">
        <v>1</v>
      </c>
      <c r="B421" s="7" t="s">
        <v>499</v>
      </c>
      <c r="C421" s="7" t="s">
        <v>363</v>
      </c>
      <c r="D421" s="7" t="s">
        <v>365</v>
      </c>
      <c r="E421" s="7" t="s">
        <v>402</v>
      </c>
      <c r="F421" s="7" t="s">
        <v>173</v>
      </c>
      <c r="G421" s="7" t="s">
        <v>174</v>
      </c>
      <c r="H421" s="6" t="s">
        <v>608</v>
      </c>
      <c r="I421" s="6" t="s">
        <v>609</v>
      </c>
      <c r="J421" s="6" t="s">
        <v>612</v>
      </c>
      <c r="K421" s="6">
        <v>3</v>
      </c>
      <c r="L421" s="38">
        <v>41046</v>
      </c>
      <c r="M421" s="38">
        <v>42111</v>
      </c>
      <c r="N421" s="6" t="s">
        <v>226</v>
      </c>
      <c r="O421" s="9">
        <v>2012</v>
      </c>
      <c r="P421" s="7"/>
      <c r="Q421" s="26">
        <v>223900</v>
      </c>
      <c r="R421" s="8">
        <v>55975</v>
      </c>
      <c r="S421" s="8">
        <v>167925</v>
      </c>
    </row>
    <row r="422" spans="1:19" ht="106.5" thickBot="1" thickTop="1">
      <c r="A422">
        <v>1</v>
      </c>
      <c r="B422" s="7" t="s">
        <v>655</v>
      </c>
      <c r="C422" s="7" t="s">
        <v>364</v>
      </c>
      <c r="D422" s="7" t="s">
        <v>365</v>
      </c>
      <c r="E422" s="7" t="s">
        <v>393</v>
      </c>
      <c r="F422" s="7" t="s">
        <v>173</v>
      </c>
      <c r="G422" s="7" t="s">
        <v>174</v>
      </c>
      <c r="H422" s="6" t="s">
        <v>608</v>
      </c>
      <c r="I422" s="6" t="s">
        <v>610</v>
      </c>
      <c r="J422" s="6" t="s">
        <v>613</v>
      </c>
      <c r="K422" s="6">
        <v>3</v>
      </c>
      <c r="L422" s="38">
        <v>41046</v>
      </c>
      <c r="M422" s="38">
        <v>42111</v>
      </c>
      <c r="N422" s="6" t="s">
        <v>226</v>
      </c>
      <c r="O422" s="9">
        <v>2012</v>
      </c>
      <c r="P422" s="7"/>
      <c r="Q422" s="26">
        <v>211200</v>
      </c>
      <c r="R422" s="8">
        <v>52800</v>
      </c>
      <c r="S422" s="8">
        <v>158400</v>
      </c>
    </row>
    <row r="423" spans="1:19" ht="106.5" thickBot="1" thickTop="1">
      <c r="A423">
        <v>1</v>
      </c>
      <c r="B423" s="7" t="s">
        <v>233</v>
      </c>
      <c r="C423" s="7" t="s">
        <v>672</v>
      </c>
      <c r="D423" s="7" t="s">
        <v>365</v>
      </c>
      <c r="E423" s="7" t="s">
        <v>849</v>
      </c>
      <c r="F423" s="7" t="s">
        <v>173</v>
      </c>
      <c r="G423" s="7" t="s">
        <v>174</v>
      </c>
      <c r="H423" s="6" t="s">
        <v>608</v>
      </c>
      <c r="I423" s="6" t="s">
        <v>609</v>
      </c>
      <c r="J423" s="6" t="s">
        <v>619</v>
      </c>
      <c r="K423" s="6">
        <v>3</v>
      </c>
      <c r="L423" s="38">
        <v>41046</v>
      </c>
      <c r="M423" s="38">
        <v>42111</v>
      </c>
      <c r="N423" s="6" t="s">
        <v>226</v>
      </c>
      <c r="O423" s="9">
        <v>2012</v>
      </c>
      <c r="P423" s="7"/>
      <c r="Q423" s="26">
        <v>149800</v>
      </c>
      <c r="R423" s="8">
        <v>37450</v>
      </c>
      <c r="S423" s="8">
        <v>112350</v>
      </c>
    </row>
    <row r="424" spans="1:19" ht="106.5" thickBot="1" thickTop="1">
      <c r="A424">
        <v>1</v>
      </c>
      <c r="B424" s="7" t="s">
        <v>498</v>
      </c>
      <c r="C424" s="7" t="s">
        <v>363</v>
      </c>
      <c r="D424" s="7" t="s">
        <v>365</v>
      </c>
      <c r="E424" s="7" t="s">
        <v>398</v>
      </c>
      <c r="F424" s="7" t="s">
        <v>173</v>
      </c>
      <c r="G424" s="7" t="s">
        <v>174</v>
      </c>
      <c r="H424" s="6" t="s">
        <v>608</v>
      </c>
      <c r="I424" s="6" t="s">
        <v>609</v>
      </c>
      <c r="J424" s="6" t="s">
        <v>619</v>
      </c>
      <c r="K424" s="6">
        <v>3</v>
      </c>
      <c r="L424" s="38">
        <v>41046</v>
      </c>
      <c r="M424" s="38">
        <v>42111</v>
      </c>
      <c r="N424" s="6" t="s">
        <v>226</v>
      </c>
      <c r="O424" s="9">
        <v>2012</v>
      </c>
      <c r="P424" s="7"/>
      <c r="Q424" s="26">
        <v>181300</v>
      </c>
      <c r="R424" s="8">
        <v>45325</v>
      </c>
      <c r="S424" s="8">
        <v>135975</v>
      </c>
    </row>
    <row r="425" spans="1:19" ht="91.5" thickBot="1" thickTop="1">
      <c r="A425">
        <v>1</v>
      </c>
      <c r="B425" s="7" t="s">
        <v>268</v>
      </c>
      <c r="C425" s="7" t="s">
        <v>363</v>
      </c>
      <c r="D425" s="7" t="s">
        <v>365</v>
      </c>
      <c r="E425" s="7" t="s">
        <v>399</v>
      </c>
      <c r="F425" s="7" t="s">
        <v>173</v>
      </c>
      <c r="G425" s="7" t="s">
        <v>174</v>
      </c>
      <c r="H425" s="6" t="s">
        <v>608</v>
      </c>
      <c r="I425" s="6" t="s">
        <v>609</v>
      </c>
      <c r="J425" s="6" t="s">
        <v>611</v>
      </c>
      <c r="K425" s="6">
        <v>3</v>
      </c>
      <c r="L425" s="38">
        <v>41046</v>
      </c>
      <c r="M425" s="38">
        <v>42111</v>
      </c>
      <c r="N425" s="6" t="s">
        <v>226</v>
      </c>
      <c r="O425" s="9">
        <v>2012</v>
      </c>
      <c r="P425" s="7"/>
      <c r="Q425" s="26">
        <v>169900</v>
      </c>
      <c r="R425" s="8">
        <v>42475</v>
      </c>
      <c r="S425" s="8">
        <v>127425</v>
      </c>
    </row>
    <row r="426" spans="1:19" ht="91.5" thickBot="1" thickTop="1">
      <c r="A426">
        <v>1</v>
      </c>
      <c r="B426" s="7" t="s">
        <v>729</v>
      </c>
      <c r="C426" s="7" t="s">
        <v>363</v>
      </c>
      <c r="D426" s="7" t="s">
        <v>365</v>
      </c>
      <c r="E426" s="7" t="s">
        <v>793</v>
      </c>
      <c r="F426" s="7" t="s">
        <v>175</v>
      </c>
      <c r="G426" s="7" t="s">
        <v>722</v>
      </c>
      <c r="H426" s="6" t="s">
        <v>32</v>
      </c>
      <c r="I426" s="6" t="s">
        <v>609</v>
      </c>
      <c r="J426" s="6" t="s">
        <v>619</v>
      </c>
      <c r="K426" s="6">
        <v>3</v>
      </c>
      <c r="L426" s="38">
        <v>41059</v>
      </c>
      <c r="M426" s="38">
        <v>41973</v>
      </c>
      <c r="N426" s="6" t="s">
        <v>226</v>
      </c>
      <c r="O426" s="9">
        <v>2012</v>
      </c>
      <c r="P426" s="7"/>
      <c r="Q426" s="26">
        <v>469267.23</v>
      </c>
      <c r="R426" s="8">
        <v>117316.8075</v>
      </c>
      <c r="S426" s="8">
        <v>351950.4225</v>
      </c>
    </row>
    <row r="427" spans="1:19" ht="106.5" thickBot="1" thickTop="1">
      <c r="A427">
        <v>1</v>
      </c>
      <c r="B427" s="7" t="s">
        <v>655</v>
      </c>
      <c r="C427" s="7" t="s">
        <v>364</v>
      </c>
      <c r="D427" s="7" t="s">
        <v>365</v>
      </c>
      <c r="E427" s="7" t="s">
        <v>794</v>
      </c>
      <c r="F427" s="7" t="s">
        <v>175</v>
      </c>
      <c r="G427" s="7" t="s">
        <v>722</v>
      </c>
      <c r="H427" s="6" t="s">
        <v>608</v>
      </c>
      <c r="I427" s="6" t="s">
        <v>610</v>
      </c>
      <c r="J427" s="6" t="s">
        <v>613</v>
      </c>
      <c r="K427" s="6">
        <v>3</v>
      </c>
      <c r="L427" s="38">
        <v>41059</v>
      </c>
      <c r="M427" s="38">
        <v>41973</v>
      </c>
      <c r="N427" s="6" t="s">
        <v>226</v>
      </c>
      <c r="O427" s="9">
        <v>2012</v>
      </c>
      <c r="P427" s="7"/>
      <c r="Q427" s="26">
        <v>384652.32</v>
      </c>
      <c r="R427" s="8">
        <v>96163.07875</v>
      </c>
      <c r="S427" s="8">
        <v>288489.23625</v>
      </c>
    </row>
    <row r="428" spans="1:19" ht="106.5" thickBot="1" thickTop="1">
      <c r="A428">
        <v>1</v>
      </c>
      <c r="B428" s="7" t="s">
        <v>728</v>
      </c>
      <c r="C428" s="7" t="s">
        <v>363</v>
      </c>
      <c r="D428" s="7" t="s">
        <v>365</v>
      </c>
      <c r="E428" s="7" t="s">
        <v>795</v>
      </c>
      <c r="F428" s="7" t="s">
        <v>175</v>
      </c>
      <c r="G428" s="7" t="s">
        <v>722</v>
      </c>
      <c r="H428" s="6" t="s">
        <v>608</v>
      </c>
      <c r="I428" s="6" t="s">
        <v>609</v>
      </c>
      <c r="J428" s="6" t="s">
        <v>619</v>
      </c>
      <c r="K428" s="6">
        <v>3</v>
      </c>
      <c r="L428" s="38">
        <v>41059</v>
      </c>
      <c r="M428" s="38">
        <v>41973</v>
      </c>
      <c r="N428" s="6" t="s">
        <v>226</v>
      </c>
      <c r="O428" s="9">
        <v>2012</v>
      </c>
      <c r="P428" s="7"/>
      <c r="Q428" s="26">
        <v>115395.7</v>
      </c>
      <c r="R428" s="8">
        <v>28848.925</v>
      </c>
      <c r="S428" s="8">
        <v>86546.775</v>
      </c>
    </row>
    <row r="429" spans="1:19" ht="121.5" thickBot="1" thickTop="1">
      <c r="A429">
        <v>1</v>
      </c>
      <c r="B429" s="7" t="s">
        <v>234</v>
      </c>
      <c r="C429" s="7" t="s">
        <v>672</v>
      </c>
      <c r="D429" s="7" t="s">
        <v>365</v>
      </c>
      <c r="E429" s="7" t="s">
        <v>185</v>
      </c>
      <c r="F429" s="7" t="s">
        <v>175</v>
      </c>
      <c r="G429" s="7" t="s">
        <v>722</v>
      </c>
      <c r="H429" s="6" t="s">
        <v>608</v>
      </c>
      <c r="I429" s="6" t="s">
        <v>609</v>
      </c>
      <c r="J429" s="6" t="s">
        <v>612</v>
      </c>
      <c r="K429" s="6">
        <v>3</v>
      </c>
      <c r="L429" s="38">
        <v>41059</v>
      </c>
      <c r="M429" s="38">
        <v>41973</v>
      </c>
      <c r="N429" s="6" t="s">
        <v>226</v>
      </c>
      <c r="O429" s="9">
        <v>2012</v>
      </c>
      <c r="P429" s="7"/>
      <c r="Q429" s="26">
        <v>246177.48</v>
      </c>
      <c r="R429" s="8">
        <v>61544.37</v>
      </c>
      <c r="S429" s="8">
        <v>184633.11</v>
      </c>
    </row>
    <row r="430" spans="1:19" ht="91.5" thickBot="1" thickTop="1">
      <c r="A430">
        <v>1</v>
      </c>
      <c r="B430" s="7" t="s">
        <v>511</v>
      </c>
      <c r="C430" s="7" t="s">
        <v>363</v>
      </c>
      <c r="D430" s="7" t="s">
        <v>365</v>
      </c>
      <c r="E430" s="7" t="s">
        <v>186</v>
      </c>
      <c r="F430" s="7" t="s">
        <v>175</v>
      </c>
      <c r="G430" s="7" t="s">
        <v>722</v>
      </c>
      <c r="H430" s="6" t="s">
        <v>608</v>
      </c>
      <c r="I430" s="6" t="s">
        <v>609</v>
      </c>
      <c r="J430" s="6" t="s">
        <v>619</v>
      </c>
      <c r="K430" s="6">
        <v>3</v>
      </c>
      <c r="L430" s="38">
        <v>41059</v>
      </c>
      <c r="M430" s="38">
        <v>41973</v>
      </c>
      <c r="N430" s="6" t="s">
        <v>226</v>
      </c>
      <c r="O430" s="9">
        <v>2012</v>
      </c>
      <c r="P430" s="7"/>
      <c r="Q430" s="26">
        <v>153860.93</v>
      </c>
      <c r="R430" s="8">
        <v>38465.2325</v>
      </c>
      <c r="S430" s="8">
        <v>115395.6975</v>
      </c>
    </row>
    <row r="431" spans="1:19" ht="136.5" thickBot="1" thickTop="1">
      <c r="A431">
        <v>1</v>
      </c>
      <c r="B431" s="7" t="s">
        <v>497</v>
      </c>
      <c r="C431" s="7" t="s">
        <v>363</v>
      </c>
      <c r="D431" s="7" t="s">
        <v>365</v>
      </c>
      <c r="E431" s="7" t="s">
        <v>827</v>
      </c>
      <c r="F431" s="7" t="s">
        <v>175</v>
      </c>
      <c r="G431" s="7" t="s">
        <v>722</v>
      </c>
      <c r="H431" s="6" t="s">
        <v>608</v>
      </c>
      <c r="I431" s="6" t="s">
        <v>609</v>
      </c>
      <c r="J431" s="6" t="s">
        <v>619</v>
      </c>
      <c r="K431" s="6">
        <v>3</v>
      </c>
      <c r="L431" s="38">
        <v>41059</v>
      </c>
      <c r="M431" s="38">
        <v>41973</v>
      </c>
      <c r="N431" s="6" t="s">
        <v>226</v>
      </c>
      <c r="O431" s="9">
        <v>2012</v>
      </c>
      <c r="P431" s="7"/>
      <c r="Q431" s="26">
        <v>153860.93</v>
      </c>
      <c r="R431" s="8">
        <v>38465.2325</v>
      </c>
      <c r="S431" s="8">
        <v>115395.6975</v>
      </c>
    </row>
    <row r="432" spans="1:19" ht="181.5" thickBot="1" thickTop="1">
      <c r="A432">
        <v>1</v>
      </c>
      <c r="B432" s="7" t="s">
        <v>495</v>
      </c>
      <c r="C432" s="7" t="s">
        <v>363</v>
      </c>
      <c r="D432" s="7" t="s">
        <v>365</v>
      </c>
      <c r="E432" s="7" t="s">
        <v>220</v>
      </c>
      <c r="F432" s="7" t="s">
        <v>175</v>
      </c>
      <c r="G432" s="7" t="s">
        <v>722</v>
      </c>
      <c r="H432" s="6" t="s">
        <v>608</v>
      </c>
      <c r="I432" s="6" t="s">
        <v>609</v>
      </c>
      <c r="J432" s="6" t="s">
        <v>619</v>
      </c>
      <c r="K432" s="6">
        <v>3</v>
      </c>
      <c r="L432" s="38">
        <v>41059</v>
      </c>
      <c r="M432" s="38">
        <v>41973</v>
      </c>
      <c r="N432" s="6" t="s">
        <v>226</v>
      </c>
      <c r="O432" s="9">
        <v>2012</v>
      </c>
      <c r="P432" s="7"/>
      <c r="Q432" s="26">
        <v>153860.93</v>
      </c>
      <c r="R432" s="8">
        <v>38465.2325</v>
      </c>
      <c r="S432" s="8">
        <v>115395.6975</v>
      </c>
    </row>
    <row r="433" spans="1:19" ht="91.5" thickBot="1" thickTop="1">
      <c r="A433">
        <v>1</v>
      </c>
      <c r="B433" s="7" t="s">
        <v>496</v>
      </c>
      <c r="C433" s="7" t="s">
        <v>363</v>
      </c>
      <c r="D433" s="7" t="s">
        <v>365</v>
      </c>
      <c r="E433" s="7" t="s">
        <v>224</v>
      </c>
      <c r="F433" s="7" t="s">
        <v>175</v>
      </c>
      <c r="G433" s="7" t="s">
        <v>722</v>
      </c>
      <c r="H433" s="6" t="s">
        <v>608</v>
      </c>
      <c r="I433" s="6" t="s">
        <v>609</v>
      </c>
      <c r="J433" s="6" t="s">
        <v>611</v>
      </c>
      <c r="K433" s="6">
        <v>3</v>
      </c>
      <c r="L433" s="38">
        <v>41059</v>
      </c>
      <c r="M433" s="38">
        <v>41973</v>
      </c>
      <c r="N433" s="6" t="s">
        <v>226</v>
      </c>
      <c r="O433" s="9">
        <v>2012</v>
      </c>
      <c r="P433" s="7"/>
      <c r="Q433" s="26">
        <v>246177.48</v>
      </c>
      <c r="R433" s="8">
        <v>61544.371</v>
      </c>
      <c r="S433" s="8">
        <v>184633.113</v>
      </c>
    </row>
    <row r="434" spans="1:19" ht="166.5" thickBot="1" thickTop="1">
      <c r="A434">
        <v>1</v>
      </c>
      <c r="B434" s="7" t="s">
        <v>607</v>
      </c>
      <c r="C434" s="7" t="s">
        <v>364</v>
      </c>
      <c r="D434" s="7" t="s">
        <v>365</v>
      </c>
      <c r="E434" s="7" t="s">
        <v>456</v>
      </c>
      <c r="F434" s="7" t="s">
        <v>723</v>
      </c>
      <c r="G434" s="7" t="s">
        <v>371</v>
      </c>
      <c r="H434" s="6" t="s">
        <v>32</v>
      </c>
      <c r="I434" s="6" t="s">
        <v>609</v>
      </c>
      <c r="J434" s="6" t="s">
        <v>611</v>
      </c>
      <c r="K434" s="6">
        <v>4</v>
      </c>
      <c r="L434" s="38">
        <v>41153</v>
      </c>
      <c r="M434" s="38">
        <v>41883</v>
      </c>
      <c r="N434" s="6" t="s">
        <v>226</v>
      </c>
      <c r="O434" s="9">
        <v>2012</v>
      </c>
      <c r="P434" s="7"/>
      <c r="Q434" s="26">
        <v>420551</v>
      </c>
      <c r="R434" s="8">
        <v>105137.75</v>
      </c>
      <c r="S434" s="8">
        <v>315413.25</v>
      </c>
    </row>
    <row r="435" spans="1:19" ht="151.5" thickBot="1" thickTop="1">
      <c r="A435">
        <v>1</v>
      </c>
      <c r="B435" s="7" t="s">
        <v>167</v>
      </c>
      <c r="C435" s="7" t="s">
        <v>363</v>
      </c>
      <c r="D435" s="7" t="s">
        <v>365</v>
      </c>
      <c r="E435" s="7" t="s">
        <v>956</v>
      </c>
      <c r="F435" s="7" t="s">
        <v>723</v>
      </c>
      <c r="G435" s="7" t="s">
        <v>371</v>
      </c>
      <c r="H435" s="6" t="s">
        <v>608</v>
      </c>
      <c r="I435" s="6" t="s">
        <v>610</v>
      </c>
      <c r="J435" s="6" t="s">
        <v>613</v>
      </c>
      <c r="K435" s="6">
        <v>4</v>
      </c>
      <c r="L435" s="38">
        <v>41153</v>
      </c>
      <c r="M435" s="38">
        <v>41883</v>
      </c>
      <c r="N435" s="6" t="s">
        <v>226</v>
      </c>
      <c r="O435" s="9">
        <v>2012</v>
      </c>
      <c r="P435" s="7"/>
      <c r="Q435" s="26">
        <v>290840</v>
      </c>
      <c r="R435" s="8">
        <v>72710</v>
      </c>
      <c r="S435" s="8">
        <v>218130</v>
      </c>
    </row>
    <row r="436" spans="1:19" ht="121.5" thickBot="1" thickTop="1">
      <c r="A436">
        <v>1</v>
      </c>
      <c r="B436" s="7" t="s">
        <v>33</v>
      </c>
      <c r="C436" s="7" t="s">
        <v>364</v>
      </c>
      <c r="D436" s="7" t="s">
        <v>365</v>
      </c>
      <c r="E436" s="7" t="s">
        <v>957</v>
      </c>
      <c r="F436" s="7" t="s">
        <v>723</v>
      </c>
      <c r="G436" s="7" t="s">
        <v>371</v>
      </c>
      <c r="H436" s="6" t="s">
        <v>608</v>
      </c>
      <c r="I436" s="6" t="s">
        <v>609</v>
      </c>
      <c r="J436" s="6" t="s">
        <v>619</v>
      </c>
      <c r="K436" s="6">
        <v>4</v>
      </c>
      <c r="L436" s="38">
        <v>41153</v>
      </c>
      <c r="M436" s="38">
        <v>41883</v>
      </c>
      <c r="N436" s="6" t="s">
        <v>226</v>
      </c>
      <c r="O436" s="9">
        <v>2012</v>
      </c>
      <c r="P436" s="7"/>
      <c r="Q436" s="26">
        <v>265250</v>
      </c>
      <c r="R436" s="8">
        <v>66312.5</v>
      </c>
      <c r="S436" s="8">
        <v>198937.5</v>
      </c>
    </row>
    <row r="437" spans="1:19" ht="121.5" thickBot="1" thickTop="1">
      <c r="A437">
        <v>1</v>
      </c>
      <c r="B437" s="7" t="s">
        <v>168</v>
      </c>
      <c r="C437" s="7" t="s">
        <v>676</v>
      </c>
      <c r="D437" s="7" t="s">
        <v>365</v>
      </c>
      <c r="E437" s="7" t="s">
        <v>774</v>
      </c>
      <c r="F437" s="7" t="s">
        <v>723</v>
      </c>
      <c r="G437" s="7" t="s">
        <v>371</v>
      </c>
      <c r="H437" s="6" t="s">
        <v>608</v>
      </c>
      <c r="I437" s="6" t="s">
        <v>610</v>
      </c>
      <c r="J437" s="6" t="s">
        <v>613</v>
      </c>
      <c r="K437" s="6">
        <v>4</v>
      </c>
      <c r="L437" s="38">
        <v>41153</v>
      </c>
      <c r="M437" s="38">
        <v>41883</v>
      </c>
      <c r="N437" s="6" t="s">
        <v>226</v>
      </c>
      <c r="O437" s="9">
        <v>2012</v>
      </c>
      <c r="P437" s="7"/>
      <c r="Q437" s="26">
        <v>76870</v>
      </c>
      <c r="R437" s="8">
        <v>19217.5</v>
      </c>
      <c r="S437" s="8">
        <v>57652.5</v>
      </c>
    </row>
    <row r="438" spans="1:19" ht="175.5" customHeight="1" thickBot="1" thickTop="1">
      <c r="A438">
        <v>1</v>
      </c>
      <c r="B438" s="7" t="s">
        <v>507</v>
      </c>
      <c r="C438" s="7" t="s">
        <v>363</v>
      </c>
      <c r="D438" s="7" t="s">
        <v>365</v>
      </c>
      <c r="E438" s="7" t="s">
        <v>384</v>
      </c>
      <c r="F438" s="33" t="s">
        <v>260</v>
      </c>
      <c r="G438" s="7" t="s">
        <v>1012</v>
      </c>
      <c r="H438" s="6" t="s">
        <v>32</v>
      </c>
      <c r="I438" s="6" t="s">
        <v>609</v>
      </c>
      <c r="J438" s="6" t="s">
        <v>619</v>
      </c>
      <c r="K438" s="6">
        <v>4</v>
      </c>
      <c r="L438" s="38">
        <v>41228</v>
      </c>
      <c r="M438" s="38">
        <v>41774</v>
      </c>
      <c r="N438" s="6" t="s">
        <v>6</v>
      </c>
      <c r="O438" s="9">
        <v>2012</v>
      </c>
      <c r="P438" s="7"/>
      <c r="Q438" s="26">
        <v>14818</v>
      </c>
      <c r="R438" s="8">
        <f>Q438*25%</f>
        <v>3704.5</v>
      </c>
      <c r="S438" s="8">
        <f>Q438*75%</f>
        <v>11113.5</v>
      </c>
    </row>
    <row r="439" spans="1:19" ht="121.5" thickBot="1" thickTop="1">
      <c r="A439">
        <v>1</v>
      </c>
      <c r="B439" s="7" t="s">
        <v>426</v>
      </c>
      <c r="C439" s="7" t="s">
        <v>573</v>
      </c>
      <c r="D439" s="7" t="s">
        <v>365</v>
      </c>
      <c r="E439" s="7" t="s">
        <v>385</v>
      </c>
      <c r="F439" s="33" t="s">
        <v>260</v>
      </c>
      <c r="G439" s="7" t="s">
        <v>1012</v>
      </c>
      <c r="H439" s="6" t="s">
        <v>608</v>
      </c>
      <c r="I439" s="6" t="s">
        <v>609</v>
      </c>
      <c r="J439" s="6" t="s">
        <v>619</v>
      </c>
      <c r="K439" s="6">
        <v>4</v>
      </c>
      <c r="L439" s="38">
        <v>41228</v>
      </c>
      <c r="M439" s="38">
        <v>41774</v>
      </c>
      <c r="N439" s="6" t="s">
        <v>6</v>
      </c>
      <c r="O439" s="9">
        <v>2013</v>
      </c>
      <c r="P439" s="7"/>
      <c r="Q439" s="26">
        <v>14413</v>
      </c>
      <c r="R439" s="8">
        <f aca="true" t="shared" si="14" ref="R439:R452">Q439*25%</f>
        <v>3603.25</v>
      </c>
      <c r="S439" s="8">
        <f aca="true" t="shared" si="15" ref="S439:S452">Q439*75%</f>
        <v>10809.75</v>
      </c>
    </row>
    <row r="440" spans="1:19" ht="196.5" thickBot="1" thickTop="1">
      <c r="A440">
        <v>1</v>
      </c>
      <c r="B440" s="7" t="s">
        <v>427</v>
      </c>
      <c r="C440" s="7" t="s">
        <v>180</v>
      </c>
      <c r="D440" s="7" t="s">
        <v>365</v>
      </c>
      <c r="E440" s="7" t="s">
        <v>386</v>
      </c>
      <c r="F440" s="33" t="s">
        <v>260</v>
      </c>
      <c r="G440" s="7" t="s">
        <v>1012</v>
      </c>
      <c r="H440" s="6" t="s">
        <v>608</v>
      </c>
      <c r="I440" s="6" t="s">
        <v>609</v>
      </c>
      <c r="J440" s="6" t="s">
        <v>619</v>
      </c>
      <c r="K440" s="6">
        <v>4</v>
      </c>
      <c r="L440" s="38">
        <v>41228</v>
      </c>
      <c r="M440" s="38">
        <v>41774</v>
      </c>
      <c r="N440" s="6" t="s">
        <v>6</v>
      </c>
      <c r="O440" s="9">
        <v>2014</v>
      </c>
      <c r="P440" s="7"/>
      <c r="Q440" s="26">
        <v>13500</v>
      </c>
      <c r="R440" s="8">
        <f t="shared" si="14"/>
        <v>3375</v>
      </c>
      <c r="S440" s="8">
        <f t="shared" si="15"/>
        <v>10125</v>
      </c>
    </row>
    <row r="441" spans="1:19" ht="136.5" thickBot="1" thickTop="1">
      <c r="A441">
        <v>1</v>
      </c>
      <c r="B441" s="7" t="s">
        <v>413</v>
      </c>
      <c r="C441" s="7" t="s">
        <v>180</v>
      </c>
      <c r="D441" s="7" t="s">
        <v>365</v>
      </c>
      <c r="E441" s="7" t="s">
        <v>710</v>
      </c>
      <c r="F441" s="33" t="s">
        <v>260</v>
      </c>
      <c r="G441" s="7" t="s">
        <v>1012</v>
      </c>
      <c r="H441" s="6" t="s">
        <v>608</v>
      </c>
      <c r="I441" s="6" t="s">
        <v>609</v>
      </c>
      <c r="J441" s="6" t="s">
        <v>612</v>
      </c>
      <c r="K441" s="6">
        <v>4</v>
      </c>
      <c r="L441" s="38">
        <v>41228</v>
      </c>
      <c r="M441" s="38">
        <v>41774</v>
      </c>
      <c r="N441" s="6" t="s">
        <v>6</v>
      </c>
      <c r="O441" s="9">
        <v>2015</v>
      </c>
      <c r="P441" s="7"/>
      <c r="Q441" s="26">
        <v>13500</v>
      </c>
      <c r="R441" s="8">
        <f t="shared" si="14"/>
        <v>3375</v>
      </c>
      <c r="S441" s="8">
        <f t="shared" si="15"/>
        <v>10125</v>
      </c>
    </row>
    <row r="442" spans="1:19" ht="151.5" thickBot="1" thickTop="1">
      <c r="A442">
        <v>1</v>
      </c>
      <c r="B442" s="7" t="s">
        <v>414</v>
      </c>
      <c r="C442" s="7" t="s">
        <v>180</v>
      </c>
      <c r="D442" s="7" t="s">
        <v>365</v>
      </c>
      <c r="E442" s="7" t="s">
        <v>907</v>
      </c>
      <c r="F442" s="33" t="s">
        <v>260</v>
      </c>
      <c r="G442" s="7" t="s">
        <v>1012</v>
      </c>
      <c r="H442" s="6" t="s">
        <v>608</v>
      </c>
      <c r="I442" s="6" t="s">
        <v>610</v>
      </c>
      <c r="J442" s="6" t="s">
        <v>613</v>
      </c>
      <c r="K442" s="6">
        <v>4</v>
      </c>
      <c r="L442" s="38">
        <v>41228</v>
      </c>
      <c r="M442" s="38">
        <v>41774</v>
      </c>
      <c r="N442" s="6" t="s">
        <v>6</v>
      </c>
      <c r="O442" s="9">
        <v>2016</v>
      </c>
      <c r="P442" s="7"/>
      <c r="Q442" s="26">
        <v>13500</v>
      </c>
      <c r="R442" s="8">
        <f t="shared" si="14"/>
        <v>3375</v>
      </c>
      <c r="S442" s="8">
        <f t="shared" si="15"/>
        <v>10125</v>
      </c>
    </row>
    <row r="443" spans="1:19" ht="76.5" thickBot="1" thickTop="1">
      <c r="A443">
        <v>1</v>
      </c>
      <c r="B443" s="7" t="s">
        <v>4</v>
      </c>
      <c r="C443" s="7" t="s">
        <v>672</v>
      </c>
      <c r="D443" s="7" t="s">
        <v>365</v>
      </c>
      <c r="E443" s="7" t="s">
        <v>5</v>
      </c>
      <c r="F443" s="33" t="s">
        <v>261</v>
      </c>
      <c r="G443" s="7" t="s">
        <v>927</v>
      </c>
      <c r="H443" s="6" t="s">
        <v>32</v>
      </c>
      <c r="I443" s="6" t="s">
        <v>609</v>
      </c>
      <c r="J443" s="6" t="s">
        <v>619</v>
      </c>
      <c r="K443" s="6">
        <v>4</v>
      </c>
      <c r="L443" s="38">
        <v>41228</v>
      </c>
      <c r="M443" s="38">
        <v>41958</v>
      </c>
      <c r="N443" s="6" t="s">
        <v>6</v>
      </c>
      <c r="O443" s="9">
        <v>2012</v>
      </c>
      <c r="P443" s="7"/>
      <c r="Q443" s="26">
        <v>19400</v>
      </c>
      <c r="R443" s="8">
        <f t="shared" si="14"/>
        <v>4850</v>
      </c>
      <c r="S443" s="8">
        <f t="shared" si="15"/>
        <v>14550</v>
      </c>
    </row>
    <row r="444" spans="1:19" ht="91.5" thickBot="1" thickTop="1">
      <c r="A444">
        <v>1</v>
      </c>
      <c r="B444" s="7" t="s">
        <v>313</v>
      </c>
      <c r="C444" s="7" t="s">
        <v>180</v>
      </c>
      <c r="D444" s="7" t="s">
        <v>365</v>
      </c>
      <c r="E444" s="7" t="s">
        <v>776</v>
      </c>
      <c r="F444" s="33" t="s">
        <v>261</v>
      </c>
      <c r="G444" s="7" t="s">
        <v>927</v>
      </c>
      <c r="H444" s="6" t="s">
        <v>608</v>
      </c>
      <c r="I444" s="6" t="s">
        <v>609</v>
      </c>
      <c r="J444" s="6" t="s">
        <v>619</v>
      </c>
      <c r="K444" s="6">
        <v>4</v>
      </c>
      <c r="L444" s="38">
        <v>41228</v>
      </c>
      <c r="M444" s="38">
        <v>41958</v>
      </c>
      <c r="N444" s="6" t="s">
        <v>6</v>
      </c>
      <c r="O444" s="9">
        <v>2012</v>
      </c>
      <c r="P444" s="7"/>
      <c r="Q444" s="26">
        <v>19400</v>
      </c>
      <c r="R444" s="8">
        <f t="shared" si="14"/>
        <v>4850</v>
      </c>
      <c r="S444" s="8">
        <f t="shared" si="15"/>
        <v>14550</v>
      </c>
    </row>
    <row r="445" spans="1:19" ht="106.5" thickBot="1" thickTop="1">
      <c r="A445">
        <v>1</v>
      </c>
      <c r="B445" s="7" t="s">
        <v>315</v>
      </c>
      <c r="C445" s="7" t="s">
        <v>180</v>
      </c>
      <c r="D445" s="7" t="s">
        <v>365</v>
      </c>
      <c r="E445" s="7" t="s">
        <v>491</v>
      </c>
      <c r="F445" s="33" t="s">
        <v>261</v>
      </c>
      <c r="G445" s="7" t="s">
        <v>927</v>
      </c>
      <c r="H445" s="6" t="s">
        <v>608</v>
      </c>
      <c r="I445" s="6" t="s">
        <v>609</v>
      </c>
      <c r="J445" s="6" t="s">
        <v>619</v>
      </c>
      <c r="K445" s="6">
        <v>4</v>
      </c>
      <c r="L445" s="38">
        <v>41228</v>
      </c>
      <c r="M445" s="38">
        <v>41958</v>
      </c>
      <c r="N445" s="6" t="s">
        <v>6</v>
      </c>
      <c r="O445" s="9">
        <v>2012</v>
      </c>
      <c r="P445" s="7"/>
      <c r="Q445" s="26">
        <v>19400</v>
      </c>
      <c r="R445" s="8">
        <f t="shared" si="14"/>
        <v>4850</v>
      </c>
      <c r="S445" s="8">
        <f t="shared" si="15"/>
        <v>14550</v>
      </c>
    </row>
    <row r="446" spans="1:19" ht="91.5" thickBot="1" thickTop="1">
      <c r="A446">
        <v>1</v>
      </c>
      <c r="B446" s="7" t="s">
        <v>314</v>
      </c>
      <c r="C446" s="7" t="s">
        <v>180</v>
      </c>
      <c r="D446" s="7" t="s">
        <v>365</v>
      </c>
      <c r="E446" s="7" t="s">
        <v>870</v>
      </c>
      <c r="F446" s="33" t="s">
        <v>261</v>
      </c>
      <c r="G446" s="7" t="s">
        <v>927</v>
      </c>
      <c r="H446" s="6" t="s">
        <v>608</v>
      </c>
      <c r="I446" s="6" t="s">
        <v>609</v>
      </c>
      <c r="J446" s="6" t="s">
        <v>611</v>
      </c>
      <c r="K446" s="6">
        <v>4</v>
      </c>
      <c r="L446" s="38">
        <v>41228</v>
      </c>
      <c r="M446" s="38">
        <v>41958</v>
      </c>
      <c r="N446" s="6" t="s">
        <v>6</v>
      </c>
      <c r="O446" s="9">
        <v>2012</v>
      </c>
      <c r="P446" s="7"/>
      <c r="Q446" s="26">
        <v>19400</v>
      </c>
      <c r="R446" s="8">
        <f t="shared" si="14"/>
        <v>4850</v>
      </c>
      <c r="S446" s="8">
        <f t="shared" si="15"/>
        <v>14550</v>
      </c>
    </row>
    <row r="447" spans="1:19" ht="106.5" thickBot="1" thickTop="1">
      <c r="A447">
        <v>1</v>
      </c>
      <c r="B447" s="7" t="s">
        <v>316</v>
      </c>
      <c r="C447" s="7" t="s">
        <v>180</v>
      </c>
      <c r="D447" s="7" t="s">
        <v>365</v>
      </c>
      <c r="E447" s="7" t="s">
        <v>871</v>
      </c>
      <c r="F447" s="33" t="s">
        <v>261</v>
      </c>
      <c r="G447" s="7" t="s">
        <v>927</v>
      </c>
      <c r="H447" s="6" t="s">
        <v>608</v>
      </c>
      <c r="I447" s="6" t="s">
        <v>610</v>
      </c>
      <c r="J447" s="6" t="s">
        <v>613</v>
      </c>
      <c r="K447" s="6">
        <v>4</v>
      </c>
      <c r="L447" s="38">
        <v>41228</v>
      </c>
      <c r="M447" s="38">
        <v>41958</v>
      </c>
      <c r="N447" s="6" t="s">
        <v>6</v>
      </c>
      <c r="O447" s="9">
        <v>2012</v>
      </c>
      <c r="P447" s="7"/>
      <c r="Q447" s="26">
        <v>20000</v>
      </c>
      <c r="R447" s="8">
        <f t="shared" si="14"/>
        <v>5000</v>
      </c>
      <c r="S447" s="8">
        <f t="shared" si="15"/>
        <v>15000</v>
      </c>
    </row>
    <row r="448" spans="1:19" ht="121.5" thickBot="1" thickTop="1">
      <c r="A448">
        <v>1</v>
      </c>
      <c r="B448" s="7" t="s">
        <v>441</v>
      </c>
      <c r="C448" s="7" t="s">
        <v>363</v>
      </c>
      <c r="D448" s="7" t="s">
        <v>365</v>
      </c>
      <c r="E448" s="7" t="s">
        <v>873</v>
      </c>
      <c r="F448" s="33" t="s">
        <v>1</v>
      </c>
      <c r="G448" s="7" t="s">
        <v>872</v>
      </c>
      <c r="H448" s="6" t="s">
        <v>32</v>
      </c>
      <c r="I448" s="6" t="s">
        <v>609</v>
      </c>
      <c r="J448" s="6" t="s">
        <v>619</v>
      </c>
      <c r="K448" s="6">
        <v>4</v>
      </c>
      <c r="L448" s="38">
        <v>41153</v>
      </c>
      <c r="M448" s="38">
        <v>41883</v>
      </c>
      <c r="N448" s="6" t="s">
        <v>6</v>
      </c>
      <c r="O448" s="9">
        <v>2012</v>
      </c>
      <c r="P448" s="7"/>
      <c r="Q448" s="26">
        <v>16880</v>
      </c>
      <c r="R448" s="8">
        <f t="shared" si="14"/>
        <v>4220</v>
      </c>
      <c r="S448" s="8">
        <f t="shared" si="15"/>
        <v>12660</v>
      </c>
    </row>
    <row r="449" spans="1:19" ht="121.5" thickBot="1" thickTop="1">
      <c r="A449">
        <v>1</v>
      </c>
      <c r="B449" s="7" t="s">
        <v>874</v>
      </c>
      <c r="C449" s="7" t="s">
        <v>180</v>
      </c>
      <c r="D449" s="7" t="s">
        <v>365</v>
      </c>
      <c r="E449" s="7" t="s">
        <v>1022</v>
      </c>
      <c r="F449" s="33" t="s">
        <v>1</v>
      </c>
      <c r="G449" s="7" t="s">
        <v>872</v>
      </c>
      <c r="H449" s="6" t="s">
        <v>608</v>
      </c>
      <c r="I449" s="6" t="s">
        <v>609</v>
      </c>
      <c r="J449" s="6" t="s">
        <v>619</v>
      </c>
      <c r="K449" s="6">
        <v>4</v>
      </c>
      <c r="L449" s="38">
        <v>41153</v>
      </c>
      <c r="M449" s="38">
        <v>41883</v>
      </c>
      <c r="N449" s="6" t="s">
        <v>6</v>
      </c>
      <c r="O449" s="9">
        <v>2012</v>
      </c>
      <c r="P449" s="7"/>
      <c r="Q449" s="26">
        <v>17000</v>
      </c>
      <c r="R449" s="8">
        <f t="shared" si="14"/>
        <v>4250</v>
      </c>
      <c r="S449" s="8">
        <f t="shared" si="15"/>
        <v>12750</v>
      </c>
    </row>
    <row r="450" spans="1:19" ht="106.5" thickBot="1" thickTop="1">
      <c r="A450">
        <v>1</v>
      </c>
      <c r="B450" s="7" t="s">
        <v>639</v>
      </c>
      <c r="C450" s="7" t="s">
        <v>181</v>
      </c>
      <c r="D450" s="7" t="s">
        <v>365</v>
      </c>
      <c r="E450" s="7" t="s">
        <v>287</v>
      </c>
      <c r="F450" s="33" t="s">
        <v>1</v>
      </c>
      <c r="G450" s="7" t="s">
        <v>872</v>
      </c>
      <c r="H450" s="6" t="s">
        <v>608</v>
      </c>
      <c r="I450" s="6" t="s">
        <v>610</v>
      </c>
      <c r="J450" s="6" t="s">
        <v>613</v>
      </c>
      <c r="K450" s="6">
        <v>4</v>
      </c>
      <c r="L450" s="38">
        <v>41153</v>
      </c>
      <c r="M450" s="38">
        <v>41883</v>
      </c>
      <c r="N450" s="6" t="s">
        <v>6</v>
      </c>
      <c r="O450" s="9">
        <v>2012</v>
      </c>
      <c r="P450" s="7"/>
      <c r="Q450" s="26">
        <v>12000</v>
      </c>
      <c r="R450" s="8">
        <f t="shared" si="14"/>
        <v>3000</v>
      </c>
      <c r="S450" s="8">
        <f t="shared" si="15"/>
        <v>9000</v>
      </c>
    </row>
    <row r="451" spans="1:19" ht="91.5" thickBot="1" thickTop="1">
      <c r="A451">
        <v>1</v>
      </c>
      <c r="B451" s="7" t="s">
        <v>288</v>
      </c>
      <c r="C451" s="7" t="s">
        <v>180</v>
      </c>
      <c r="D451" s="7" t="s">
        <v>365</v>
      </c>
      <c r="E451" s="7" t="s">
        <v>996</v>
      </c>
      <c r="F451" s="33" t="s">
        <v>1</v>
      </c>
      <c r="G451" s="7" t="s">
        <v>872</v>
      </c>
      <c r="H451" s="6" t="s">
        <v>608</v>
      </c>
      <c r="I451" s="6" t="s">
        <v>610</v>
      </c>
      <c r="J451" s="6" t="s">
        <v>613</v>
      </c>
      <c r="K451" s="6">
        <v>4</v>
      </c>
      <c r="L451" s="38">
        <v>41153</v>
      </c>
      <c r="M451" s="38">
        <v>41883</v>
      </c>
      <c r="N451" s="6" t="s">
        <v>6</v>
      </c>
      <c r="O451" s="9">
        <v>2012</v>
      </c>
      <c r="P451" s="7"/>
      <c r="Q451" s="26">
        <v>17000</v>
      </c>
      <c r="R451" s="8">
        <f t="shared" si="14"/>
        <v>4250</v>
      </c>
      <c r="S451" s="8">
        <f t="shared" si="15"/>
        <v>12750</v>
      </c>
    </row>
    <row r="452" spans="1:19" ht="106.5" thickBot="1" thickTop="1">
      <c r="A452">
        <v>1</v>
      </c>
      <c r="B452" s="7" t="s">
        <v>997</v>
      </c>
      <c r="C452" s="7" t="s">
        <v>180</v>
      </c>
      <c r="D452" s="7" t="s">
        <v>365</v>
      </c>
      <c r="E452" s="34" t="s">
        <v>862</v>
      </c>
      <c r="F452" s="33" t="s">
        <v>1</v>
      </c>
      <c r="G452" s="7" t="s">
        <v>872</v>
      </c>
      <c r="H452" s="6" t="s">
        <v>608</v>
      </c>
      <c r="I452" s="6" t="s">
        <v>610</v>
      </c>
      <c r="J452" s="6" t="s">
        <v>612</v>
      </c>
      <c r="K452" s="6">
        <v>4</v>
      </c>
      <c r="L452" s="38">
        <v>41153</v>
      </c>
      <c r="M452" s="38">
        <v>41883</v>
      </c>
      <c r="N452" s="6" t="s">
        <v>6</v>
      </c>
      <c r="O452" s="9">
        <v>2012</v>
      </c>
      <c r="P452" s="7"/>
      <c r="Q452" s="26">
        <v>17000</v>
      </c>
      <c r="R452" s="8">
        <f t="shared" si="14"/>
        <v>4250</v>
      </c>
      <c r="S452" s="8">
        <f t="shared" si="15"/>
        <v>12750</v>
      </c>
    </row>
    <row r="453" spans="1:19" ht="136.5" thickBot="1" thickTop="1">
      <c r="A453">
        <v>1</v>
      </c>
      <c r="B453" s="7" t="s">
        <v>1001</v>
      </c>
      <c r="C453" s="7" t="s">
        <v>672</v>
      </c>
      <c r="D453" s="7" t="s">
        <v>365</v>
      </c>
      <c r="E453" s="7" t="s">
        <v>828</v>
      </c>
      <c r="F453" s="33" t="s">
        <v>2</v>
      </c>
      <c r="G453" s="7" t="s">
        <v>1043</v>
      </c>
      <c r="H453" s="6" t="s">
        <v>32</v>
      </c>
      <c r="I453" s="6" t="s">
        <v>609</v>
      </c>
      <c r="J453" s="6" t="s">
        <v>619</v>
      </c>
      <c r="K453" s="6">
        <v>4</v>
      </c>
      <c r="L453" s="38">
        <v>41214</v>
      </c>
      <c r="M453" s="38">
        <v>41578</v>
      </c>
      <c r="N453" s="6" t="s">
        <v>7</v>
      </c>
      <c r="O453" s="9">
        <v>2012</v>
      </c>
      <c r="P453" s="7"/>
      <c r="Q453" s="26">
        <v>38675</v>
      </c>
      <c r="R453" s="8">
        <f>Q453*0.25</f>
        <v>9668.75</v>
      </c>
      <c r="S453" s="8">
        <f>Q453*0.75</f>
        <v>29006.25</v>
      </c>
    </row>
    <row r="454" spans="1:19" ht="106.5" thickBot="1" thickTop="1">
      <c r="A454">
        <v>1</v>
      </c>
      <c r="B454" s="7" t="s">
        <v>1000</v>
      </c>
      <c r="C454" s="7" t="s">
        <v>182</v>
      </c>
      <c r="D454" s="7" t="s">
        <v>183</v>
      </c>
      <c r="E454" s="7" t="s">
        <v>564</v>
      </c>
      <c r="F454" s="33" t="s">
        <v>2</v>
      </c>
      <c r="G454" s="7" t="s">
        <v>1043</v>
      </c>
      <c r="H454" s="6" t="s">
        <v>608</v>
      </c>
      <c r="I454" s="6" t="s">
        <v>609</v>
      </c>
      <c r="J454" s="6" t="s">
        <v>619</v>
      </c>
      <c r="K454" s="6">
        <v>4</v>
      </c>
      <c r="L454" s="38">
        <v>41214</v>
      </c>
      <c r="M454" s="38">
        <v>41578</v>
      </c>
      <c r="N454" s="6" t="s">
        <v>7</v>
      </c>
      <c r="O454" s="9">
        <v>2012</v>
      </c>
      <c r="P454" s="7"/>
      <c r="Q454" s="26">
        <v>25700</v>
      </c>
      <c r="R454" s="8">
        <f aca="true" t="shared" si="16" ref="R454:R460">Q454*0.25</f>
        <v>6425</v>
      </c>
      <c r="S454" s="8">
        <f aca="true" t="shared" si="17" ref="S454:S460">Q454*0.75</f>
        <v>19275</v>
      </c>
    </row>
    <row r="455" spans="1:19" ht="91.5" thickBot="1" thickTop="1">
      <c r="A455">
        <v>1</v>
      </c>
      <c r="B455" s="7" t="s">
        <v>565</v>
      </c>
      <c r="C455" s="7" t="s">
        <v>180</v>
      </c>
      <c r="D455" s="7" t="s">
        <v>365</v>
      </c>
      <c r="E455" s="7" t="s">
        <v>566</v>
      </c>
      <c r="F455" s="33" t="s">
        <v>2</v>
      </c>
      <c r="G455" s="7" t="s">
        <v>1043</v>
      </c>
      <c r="H455" s="6" t="s">
        <v>608</v>
      </c>
      <c r="I455" s="6" t="s">
        <v>609</v>
      </c>
      <c r="J455" s="6" t="s">
        <v>619</v>
      </c>
      <c r="K455" s="6">
        <v>4</v>
      </c>
      <c r="L455" s="38">
        <v>41214</v>
      </c>
      <c r="M455" s="38">
        <v>41578</v>
      </c>
      <c r="N455" s="6" t="s">
        <v>7</v>
      </c>
      <c r="O455" s="9">
        <v>2012</v>
      </c>
      <c r="P455" s="7"/>
      <c r="Q455" s="26">
        <v>2180</v>
      </c>
      <c r="R455" s="8">
        <f t="shared" si="16"/>
        <v>545</v>
      </c>
      <c r="S455" s="8">
        <f t="shared" si="17"/>
        <v>1635</v>
      </c>
    </row>
    <row r="456" spans="1:19" ht="91.5" thickBot="1" thickTop="1">
      <c r="A456">
        <v>1</v>
      </c>
      <c r="B456" s="7" t="s">
        <v>1017</v>
      </c>
      <c r="C456" s="7" t="s">
        <v>180</v>
      </c>
      <c r="D456" s="7" t="s">
        <v>365</v>
      </c>
      <c r="E456" s="7" t="s">
        <v>566</v>
      </c>
      <c r="F456" s="33" t="s">
        <v>2</v>
      </c>
      <c r="G456" s="7" t="s">
        <v>1043</v>
      </c>
      <c r="H456" s="6" t="s">
        <v>608</v>
      </c>
      <c r="I456" s="6" t="s">
        <v>609</v>
      </c>
      <c r="J456" s="6" t="s">
        <v>619</v>
      </c>
      <c r="K456" s="6">
        <v>4</v>
      </c>
      <c r="L456" s="38">
        <v>41214</v>
      </c>
      <c r="M456" s="38">
        <v>41578</v>
      </c>
      <c r="N456" s="6" t="s">
        <v>7</v>
      </c>
      <c r="O456" s="9">
        <v>2012</v>
      </c>
      <c r="P456" s="7"/>
      <c r="Q456" s="26">
        <v>4260</v>
      </c>
      <c r="R456" s="8">
        <f t="shared" si="16"/>
        <v>1065</v>
      </c>
      <c r="S456" s="8">
        <f t="shared" si="17"/>
        <v>3195</v>
      </c>
    </row>
    <row r="457" spans="1:19" ht="106.5" thickBot="1" thickTop="1">
      <c r="A457">
        <v>1</v>
      </c>
      <c r="B457" s="7" t="s">
        <v>1018</v>
      </c>
      <c r="C457" s="7" t="s">
        <v>180</v>
      </c>
      <c r="D457" s="7" t="s">
        <v>365</v>
      </c>
      <c r="E457" s="7" t="s">
        <v>1019</v>
      </c>
      <c r="F457" s="33" t="s">
        <v>2</v>
      </c>
      <c r="G457" s="7" t="s">
        <v>1043</v>
      </c>
      <c r="H457" s="6" t="s">
        <v>608</v>
      </c>
      <c r="I457" s="6" t="s">
        <v>609</v>
      </c>
      <c r="J457" s="6" t="s">
        <v>619</v>
      </c>
      <c r="K457" s="6">
        <v>4</v>
      </c>
      <c r="L457" s="38">
        <v>41214</v>
      </c>
      <c r="M457" s="38">
        <v>41578</v>
      </c>
      <c r="N457" s="6" t="s">
        <v>7</v>
      </c>
      <c r="O457" s="9">
        <v>2012</v>
      </c>
      <c r="P457" s="7"/>
      <c r="Q457" s="26">
        <v>4260</v>
      </c>
      <c r="R457" s="8">
        <f t="shared" si="16"/>
        <v>1065</v>
      </c>
      <c r="S457" s="8">
        <f t="shared" si="17"/>
        <v>3195</v>
      </c>
    </row>
    <row r="458" spans="1:19" ht="91.5" thickBot="1" thickTop="1">
      <c r="A458">
        <v>1</v>
      </c>
      <c r="B458" s="7" t="s">
        <v>1020</v>
      </c>
      <c r="C458" s="7" t="s">
        <v>180</v>
      </c>
      <c r="D458" s="7" t="s">
        <v>365</v>
      </c>
      <c r="E458" s="7" t="s">
        <v>1021</v>
      </c>
      <c r="F458" s="33" t="s">
        <v>2</v>
      </c>
      <c r="G458" s="7" t="s">
        <v>1043</v>
      </c>
      <c r="H458" s="6" t="s">
        <v>608</v>
      </c>
      <c r="I458" s="6" t="s">
        <v>610</v>
      </c>
      <c r="J458" s="6" t="s">
        <v>613</v>
      </c>
      <c r="K458" s="6">
        <v>4</v>
      </c>
      <c r="L458" s="38">
        <v>41214</v>
      </c>
      <c r="M458" s="38">
        <v>41578</v>
      </c>
      <c r="N458" s="6" t="s">
        <v>7</v>
      </c>
      <c r="O458" s="9">
        <v>2012</v>
      </c>
      <c r="P458" s="7"/>
      <c r="Q458" s="26">
        <v>17430</v>
      </c>
      <c r="R458" s="8">
        <f t="shared" si="16"/>
        <v>4357.5</v>
      </c>
      <c r="S458" s="8">
        <f t="shared" si="17"/>
        <v>13072.5</v>
      </c>
    </row>
    <row r="459" spans="1:19" ht="61.5" thickBot="1" thickTop="1">
      <c r="A459">
        <v>1</v>
      </c>
      <c r="B459" s="7" t="s">
        <v>1023</v>
      </c>
      <c r="C459" s="7" t="s">
        <v>180</v>
      </c>
      <c r="D459" s="7" t="s">
        <v>365</v>
      </c>
      <c r="E459" s="7" t="s">
        <v>1025</v>
      </c>
      <c r="F459" s="33" t="s">
        <v>2</v>
      </c>
      <c r="G459" s="7" t="s">
        <v>1043</v>
      </c>
      <c r="H459" s="6" t="s">
        <v>608</v>
      </c>
      <c r="I459" s="6" t="s">
        <v>610</v>
      </c>
      <c r="J459" s="6" t="s">
        <v>613</v>
      </c>
      <c r="K459" s="6">
        <v>4</v>
      </c>
      <c r="L459" s="38">
        <v>41214</v>
      </c>
      <c r="M459" s="38">
        <v>41578</v>
      </c>
      <c r="N459" s="6" t="s">
        <v>7</v>
      </c>
      <c r="O459" s="9">
        <v>2012</v>
      </c>
      <c r="P459" s="7"/>
      <c r="Q459" s="26">
        <v>2180</v>
      </c>
      <c r="R459" s="8">
        <f t="shared" si="16"/>
        <v>545</v>
      </c>
      <c r="S459" s="8">
        <f t="shared" si="17"/>
        <v>1635</v>
      </c>
    </row>
    <row r="460" spans="1:19" ht="61.5" thickBot="1" thickTop="1">
      <c r="A460">
        <v>1</v>
      </c>
      <c r="B460" s="7" t="s">
        <v>1024</v>
      </c>
      <c r="C460" s="7" t="s">
        <v>180</v>
      </c>
      <c r="D460" s="7" t="s">
        <v>365</v>
      </c>
      <c r="E460" s="7" t="s">
        <v>1026</v>
      </c>
      <c r="F460" s="33" t="s">
        <v>2</v>
      </c>
      <c r="G460" s="7" t="s">
        <v>1043</v>
      </c>
      <c r="H460" s="6" t="s">
        <v>608</v>
      </c>
      <c r="I460" s="6" t="s">
        <v>610</v>
      </c>
      <c r="J460" s="6" t="s">
        <v>613</v>
      </c>
      <c r="K460" s="6">
        <v>4</v>
      </c>
      <c r="L460" s="38">
        <v>41214</v>
      </c>
      <c r="M460" s="38">
        <v>41578</v>
      </c>
      <c r="N460" s="6" t="s">
        <v>7</v>
      </c>
      <c r="O460" s="9">
        <v>2012</v>
      </c>
      <c r="P460" s="7"/>
      <c r="Q460" s="26">
        <v>4260</v>
      </c>
      <c r="R460" s="8">
        <f t="shared" si="16"/>
        <v>1065</v>
      </c>
      <c r="S460" s="8">
        <f t="shared" si="17"/>
        <v>3195</v>
      </c>
    </row>
    <row r="461" spans="1:19" ht="121.5" thickBot="1" thickTop="1">
      <c r="A461">
        <v>1</v>
      </c>
      <c r="B461" s="7" t="s">
        <v>760</v>
      </c>
      <c r="C461" s="7" t="s">
        <v>180</v>
      </c>
      <c r="D461" s="7" t="s">
        <v>365</v>
      </c>
      <c r="E461" s="7" t="s">
        <v>1028</v>
      </c>
      <c r="F461" s="33" t="s">
        <v>3</v>
      </c>
      <c r="G461" s="7" t="s">
        <v>1027</v>
      </c>
      <c r="H461" s="6" t="s">
        <v>32</v>
      </c>
      <c r="I461" s="6" t="s">
        <v>609</v>
      </c>
      <c r="J461" s="6" t="s">
        <v>612</v>
      </c>
      <c r="K461" s="6">
        <v>4</v>
      </c>
      <c r="L461" s="38">
        <v>41284</v>
      </c>
      <c r="M461" s="38">
        <v>41850</v>
      </c>
      <c r="N461" s="6" t="s">
        <v>7</v>
      </c>
      <c r="O461" s="9">
        <v>2012</v>
      </c>
      <c r="P461" s="7"/>
      <c r="Q461" s="26">
        <v>27698.7</v>
      </c>
      <c r="R461" s="8">
        <f aca="true" t="shared" si="18" ref="R461:R470">Q461*0.25</f>
        <v>6924.675</v>
      </c>
      <c r="S461" s="8">
        <f aca="true" t="shared" si="19" ref="S461:S470">Q461*0.75</f>
        <v>20774.025</v>
      </c>
    </row>
    <row r="462" spans="1:19" ht="106.5" thickBot="1" thickTop="1">
      <c r="A462">
        <v>1</v>
      </c>
      <c r="B462" s="7" t="s">
        <v>1029</v>
      </c>
      <c r="C462" s="7" t="s">
        <v>180</v>
      </c>
      <c r="D462" s="7" t="s">
        <v>365</v>
      </c>
      <c r="E462" s="7" t="s">
        <v>784</v>
      </c>
      <c r="F462" s="33" t="s">
        <v>3</v>
      </c>
      <c r="G462" s="7" t="s">
        <v>1027</v>
      </c>
      <c r="H462" s="6" t="s">
        <v>608</v>
      </c>
      <c r="I462" s="6" t="s">
        <v>609</v>
      </c>
      <c r="J462" s="6" t="s">
        <v>619</v>
      </c>
      <c r="K462" s="6">
        <v>4</v>
      </c>
      <c r="L462" s="38">
        <v>41284</v>
      </c>
      <c r="M462" s="38">
        <v>41850</v>
      </c>
      <c r="N462" s="6" t="s">
        <v>7</v>
      </c>
      <c r="O462" s="9">
        <v>2012</v>
      </c>
      <c r="P462" s="7"/>
      <c r="Q462" s="26">
        <v>17323.7</v>
      </c>
      <c r="R462" s="8">
        <f t="shared" si="18"/>
        <v>4330.925</v>
      </c>
      <c r="S462" s="8">
        <f t="shared" si="19"/>
        <v>12992.775000000001</v>
      </c>
    </row>
    <row r="463" spans="1:19" ht="121.5" thickBot="1" thickTop="1">
      <c r="A463">
        <v>1</v>
      </c>
      <c r="B463" s="7" t="s">
        <v>785</v>
      </c>
      <c r="C463" s="7" t="s">
        <v>180</v>
      </c>
      <c r="D463" s="7" t="s">
        <v>365</v>
      </c>
      <c r="E463" s="7" t="s">
        <v>367</v>
      </c>
      <c r="F463" s="33" t="s">
        <v>3</v>
      </c>
      <c r="G463" s="7" t="s">
        <v>1027</v>
      </c>
      <c r="H463" s="6" t="s">
        <v>608</v>
      </c>
      <c r="I463" s="6" t="s">
        <v>609</v>
      </c>
      <c r="J463" s="6" t="s">
        <v>611</v>
      </c>
      <c r="K463" s="6">
        <v>4</v>
      </c>
      <c r="L463" s="38">
        <v>41284</v>
      </c>
      <c r="M463" s="38">
        <v>41850</v>
      </c>
      <c r="N463" s="6" t="s">
        <v>7</v>
      </c>
      <c r="O463" s="9">
        <v>2012</v>
      </c>
      <c r="P463" s="7"/>
      <c r="Q463" s="26">
        <v>16923.3</v>
      </c>
      <c r="R463" s="8">
        <f t="shared" si="18"/>
        <v>4230.825</v>
      </c>
      <c r="S463" s="8">
        <f t="shared" si="19"/>
        <v>12692.474999999999</v>
      </c>
    </row>
    <row r="464" spans="1:19" ht="121.5" thickBot="1" thickTop="1">
      <c r="A464">
        <v>1</v>
      </c>
      <c r="B464" s="7" t="s">
        <v>368</v>
      </c>
      <c r="C464" s="7" t="s">
        <v>180</v>
      </c>
      <c r="D464" s="7" t="s">
        <v>365</v>
      </c>
      <c r="E464" s="7" t="s">
        <v>571</v>
      </c>
      <c r="F464" s="33" t="s">
        <v>3</v>
      </c>
      <c r="G464" s="7" t="s">
        <v>1027</v>
      </c>
      <c r="H464" s="6" t="s">
        <v>608</v>
      </c>
      <c r="I464" s="6" t="s">
        <v>610</v>
      </c>
      <c r="J464" s="6" t="s">
        <v>613</v>
      </c>
      <c r="K464" s="6">
        <v>4</v>
      </c>
      <c r="L464" s="38">
        <v>41284</v>
      </c>
      <c r="M464" s="38">
        <v>41850</v>
      </c>
      <c r="N464" s="6" t="s">
        <v>7</v>
      </c>
      <c r="O464" s="9">
        <v>2012</v>
      </c>
      <c r="P464" s="7"/>
      <c r="Q464" s="26">
        <v>16357.3</v>
      </c>
      <c r="R464" s="8">
        <f>Q464*0.25</f>
        <v>4089.325</v>
      </c>
      <c r="S464" s="8">
        <f t="shared" si="19"/>
        <v>12267.974999999999</v>
      </c>
    </row>
    <row r="465" spans="1:19" ht="214.5" customHeight="1" thickBot="1" thickTop="1">
      <c r="A465">
        <v>1</v>
      </c>
      <c r="B465" s="7" t="s">
        <v>510</v>
      </c>
      <c r="C465" s="7" t="s">
        <v>363</v>
      </c>
      <c r="D465" s="7" t="s">
        <v>365</v>
      </c>
      <c r="E465" s="7" t="s">
        <v>593</v>
      </c>
      <c r="F465" s="7" t="s">
        <v>895</v>
      </c>
      <c r="G465" s="7" t="s">
        <v>304</v>
      </c>
      <c r="H465" s="6" t="s">
        <v>32</v>
      </c>
      <c r="I465" s="6" t="s">
        <v>609</v>
      </c>
      <c r="J465" s="6" t="s">
        <v>619</v>
      </c>
      <c r="K465" s="6">
        <v>3</v>
      </c>
      <c r="L465" s="38">
        <v>41108</v>
      </c>
      <c r="M465" s="38">
        <v>42022</v>
      </c>
      <c r="N465" s="6" t="s">
        <v>226</v>
      </c>
      <c r="O465" s="9">
        <v>2012</v>
      </c>
      <c r="P465" s="7"/>
      <c r="Q465" s="26">
        <v>337115.2</v>
      </c>
      <c r="R465" s="8">
        <f t="shared" si="18"/>
        <v>84278.8</v>
      </c>
      <c r="S465" s="8">
        <f t="shared" si="19"/>
        <v>252836.40000000002</v>
      </c>
    </row>
    <row r="466" spans="1:19" ht="241.5" thickBot="1" thickTop="1">
      <c r="A466">
        <v>1</v>
      </c>
      <c r="B466" s="7" t="s">
        <v>476</v>
      </c>
      <c r="C466" s="7" t="s">
        <v>181</v>
      </c>
      <c r="D466" s="7" t="s">
        <v>365</v>
      </c>
      <c r="E466" s="7" t="s">
        <v>594</v>
      </c>
      <c r="F466" s="7" t="s">
        <v>895</v>
      </c>
      <c r="G466" s="7" t="s">
        <v>304</v>
      </c>
      <c r="H466" s="6" t="s">
        <v>608</v>
      </c>
      <c r="I466" s="6" t="s">
        <v>610</v>
      </c>
      <c r="J466" s="6" t="s">
        <v>613</v>
      </c>
      <c r="K466" s="6">
        <v>3</v>
      </c>
      <c r="L466" s="38">
        <v>41108</v>
      </c>
      <c r="M466" s="38">
        <v>42022</v>
      </c>
      <c r="N466" s="6" t="s">
        <v>226</v>
      </c>
      <c r="O466" s="9">
        <v>2012</v>
      </c>
      <c r="P466" s="7"/>
      <c r="Q466" s="26">
        <v>215765.36</v>
      </c>
      <c r="R466" s="8">
        <f t="shared" si="18"/>
        <v>53941.34</v>
      </c>
      <c r="S466" s="8">
        <f t="shared" si="19"/>
        <v>161824.02</v>
      </c>
    </row>
    <row r="467" spans="1:19" ht="256.5" thickBot="1" thickTop="1">
      <c r="A467">
        <v>1</v>
      </c>
      <c r="B467" s="7" t="s">
        <v>96</v>
      </c>
      <c r="C467" s="7" t="s">
        <v>363</v>
      </c>
      <c r="D467" s="7" t="s">
        <v>365</v>
      </c>
      <c r="E467" s="7" t="s">
        <v>373</v>
      </c>
      <c r="F467" s="7" t="s">
        <v>895</v>
      </c>
      <c r="G467" s="7" t="s">
        <v>304</v>
      </c>
      <c r="H467" s="6" t="s">
        <v>608</v>
      </c>
      <c r="I467" s="6" t="s">
        <v>609</v>
      </c>
      <c r="J467" s="6" t="s">
        <v>612</v>
      </c>
      <c r="K467" s="6">
        <v>3</v>
      </c>
      <c r="L467" s="38">
        <v>41108</v>
      </c>
      <c r="M467" s="38">
        <v>42022</v>
      </c>
      <c r="N467" s="6" t="s">
        <v>226</v>
      </c>
      <c r="O467" s="9">
        <v>2012</v>
      </c>
      <c r="P467" s="7"/>
      <c r="Q467" s="26">
        <v>243775.36</v>
      </c>
      <c r="R467" s="8">
        <f t="shared" si="18"/>
        <v>60943.84</v>
      </c>
      <c r="S467" s="8">
        <f t="shared" si="19"/>
        <v>182831.52</v>
      </c>
    </row>
    <row r="468" spans="1:19" ht="271.5" thickBot="1" thickTop="1">
      <c r="A468">
        <v>1</v>
      </c>
      <c r="B468" s="7" t="s">
        <v>97</v>
      </c>
      <c r="C468" s="7" t="s">
        <v>363</v>
      </c>
      <c r="D468" s="7" t="s">
        <v>365</v>
      </c>
      <c r="E468" s="7" t="s">
        <v>628</v>
      </c>
      <c r="F468" s="7" t="s">
        <v>895</v>
      </c>
      <c r="G468" s="7" t="s">
        <v>304</v>
      </c>
      <c r="H468" s="6" t="s">
        <v>608</v>
      </c>
      <c r="I468" s="6" t="s">
        <v>609</v>
      </c>
      <c r="J468" s="6" t="s">
        <v>611</v>
      </c>
      <c r="K468" s="6">
        <v>3</v>
      </c>
      <c r="L468" s="38">
        <v>41108</v>
      </c>
      <c r="M468" s="38">
        <v>42022</v>
      </c>
      <c r="N468" s="6" t="s">
        <v>226</v>
      </c>
      <c r="O468" s="9">
        <v>2012</v>
      </c>
      <c r="P468" s="7"/>
      <c r="Q468" s="26">
        <v>183495.36</v>
      </c>
      <c r="R468" s="8">
        <f t="shared" si="18"/>
        <v>45873.84</v>
      </c>
      <c r="S468" s="8">
        <f t="shared" si="19"/>
        <v>137621.52</v>
      </c>
    </row>
    <row r="469" spans="1:19" ht="241.5" thickBot="1" thickTop="1">
      <c r="A469">
        <v>1</v>
      </c>
      <c r="B469" s="7" t="s">
        <v>98</v>
      </c>
      <c r="C469" s="7" t="s">
        <v>337</v>
      </c>
      <c r="D469" s="7" t="s">
        <v>365</v>
      </c>
      <c r="E469" s="7" t="s">
        <v>913</v>
      </c>
      <c r="F469" s="7" t="s">
        <v>895</v>
      </c>
      <c r="G469" s="7" t="s">
        <v>304</v>
      </c>
      <c r="H469" s="6" t="s">
        <v>608</v>
      </c>
      <c r="I469" s="6" t="s">
        <v>609</v>
      </c>
      <c r="J469" s="6" t="s">
        <v>611</v>
      </c>
      <c r="K469" s="6">
        <v>3</v>
      </c>
      <c r="L469" s="38">
        <v>41108</v>
      </c>
      <c r="M469" s="38">
        <v>42022</v>
      </c>
      <c r="N469" s="6" t="s">
        <v>226</v>
      </c>
      <c r="O469" s="9">
        <v>2012</v>
      </c>
      <c r="P469" s="7"/>
      <c r="Q469" s="26">
        <v>113497.86</v>
      </c>
      <c r="R469" s="8">
        <f t="shared" si="18"/>
        <v>28374.465</v>
      </c>
      <c r="S469" s="8">
        <f t="shared" si="19"/>
        <v>85123.395</v>
      </c>
    </row>
    <row r="470" spans="1:19" ht="241.5" thickBot="1" thickTop="1">
      <c r="A470">
        <v>1</v>
      </c>
      <c r="B470" s="7" t="s">
        <v>618</v>
      </c>
      <c r="C470" s="7" t="s">
        <v>363</v>
      </c>
      <c r="D470" s="7" t="s">
        <v>365</v>
      </c>
      <c r="E470" s="7" t="s">
        <v>883</v>
      </c>
      <c r="F470" s="7" t="s">
        <v>895</v>
      </c>
      <c r="G470" s="7" t="s">
        <v>304</v>
      </c>
      <c r="H470" s="6" t="s">
        <v>608</v>
      </c>
      <c r="I470" s="6" t="s">
        <v>609</v>
      </c>
      <c r="J470" s="6" t="s">
        <v>619</v>
      </c>
      <c r="K470" s="6">
        <v>3</v>
      </c>
      <c r="L470" s="38">
        <v>41108</v>
      </c>
      <c r="M470" s="38">
        <v>42022</v>
      </c>
      <c r="N470" s="6" t="s">
        <v>226</v>
      </c>
      <c r="O470" s="9">
        <v>2012</v>
      </c>
      <c r="P470" s="7"/>
      <c r="Q470" s="26">
        <v>190282.86</v>
      </c>
      <c r="R470" s="8">
        <f t="shared" si="18"/>
        <v>47570.715</v>
      </c>
      <c r="S470" s="8">
        <f t="shared" si="19"/>
        <v>142712.145</v>
      </c>
    </row>
    <row r="471" spans="1:19" ht="76.5" thickBot="1" thickTop="1">
      <c r="A471">
        <v>1</v>
      </c>
      <c r="B471" s="7" t="s">
        <v>909</v>
      </c>
      <c r="C471" s="7" t="s">
        <v>180</v>
      </c>
      <c r="D471" s="7" t="s">
        <v>365</v>
      </c>
      <c r="E471" s="7" t="s">
        <v>28</v>
      </c>
      <c r="F471" s="7" t="s">
        <v>908</v>
      </c>
      <c r="G471" s="7" t="s">
        <v>383</v>
      </c>
      <c r="H471" s="6" t="s">
        <v>32</v>
      </c>
      <c r="I471" s="6" t="s">
        <v>609</v>
      </c>
      <c r="J471" s="6" t="s">
        <v>619</v>
      </c>
      <c r="K471" s="6">
        <v>4</v>
      </c>
      <c r="L471" s="38">
        <v>40787</v>
      </c>
      <c r="M471" s="38">
        <v>41518</v>
      </c>
      <c r="N471" s="6" t="s">
        <v>734</v>
      </c>
      <c r="O471" s="10">
        <v>2011</v>
      </c>
      <c r="P471" s="7"/>
      <c r="Q471" s="26">
        <v>50000</v>
      </c>
      <c r="R471" s="8">
        <f>Q471*25/100</f>
        <v>12500</v>
      </c>
      <c r="S471" s="8">
        <f>Q471*75/100</f>
        <v>37500</v>
      </c>
    </row>
    <row r="472" spans="1:19" ht="151.5" thickBot="1" thickTop="1">
      <c r="A472">
        <v>1</v>
      </c>
      <c r="B472" s="7" t="s">
        <v>1099</v>
      </c>
      <c r="C472" s="7" t="s">
        <v>180</v>
      </c>
      <c r="D472" s="7" t="s">
        <v>365</v>
      </c>
      <c r="E472" s="7" t="s">
        <v>1100</v>
      </c>
      <c r="F472" s="7" t="s">
        <v>908</v>
      </c>
      <c r="G472" s="7" t="s">
        <v>383</v>
      </c>
      <c r="H472" s="6" t="s">
        <v>608</v>
      </c>
      <c r="I472" s="6" t="s">
        <v>610</v>
      </c>
      <c r="J472" s="6" t="s">
        <v>613</v>
      </c>
      <c r="K472" s="6">
        <v>4</v>
      </c>
      <c r="L472" s="38">
        <v>40787</v>
      </c>
      <c r="M472" s="38">
        <v>41518</v>
      </c>
      <c r="N472" s="6" t="s">
        <v>734</v>
      </c>
      <c r="O472" s="9">
        <v>2011</v>
      </c>
      <c r="P472" s="7"/>
      <c r="Q472" s="26">
        <v>50000</v>
      </c>
      <c r="R472" s="8">
        <f>Q472*25/100</f>
        <v>12500</v>
      </c>
      <c r="S472" s="8">
        <f>Q472*75/100</f>
        <v>37500</v>
      </c>
    </row>
    <row r="473" spans="1:19" ht="196.5" thickBot="1" thickTop="1">
      <c r="A473">
        <v>1</v>
      </c>
      <c r="B473" s="7" t="s">
        <v>655</v>
      </c>
      <c r="C473" s="7" t="s">
        <v>364</v>
      </c>
      <c r="D473" s="7" t="s">
        <v>365</v>
      </c>
      <c r="E473" s="7" t="s">
        <v>93</v>
      </c>
      <c r="F473" s="7" t="s">
        <v>415</v>
      </c>
      <c r="G473" s="7" t="s">
        <v>416</v>
      </c>
      <c r="H473" s="6" t="s">
        <v>32</v>
      </c>
      <c r="I473" s="6" t="s">
        <v>610</v>
      </c>
      <c r="J473" s="6" t="s">
        <v>613</v>
      </c>
      <c r="K473" s="6">
        <v>1</v>
      </c>
      <c r="L473" s="38">
        <v>41289</v>
      </c>
      <c r="M473" s="38">
        <v>42170</v>
      </c>
      <c r="N473" s="6" t="s">
        <v>274</v>
      </c>
      <c r="O473" s="9">
        <v>2013</v>
      </c>
      <c r="P473" s="7"/>
      <c r="Q473" s="26">
        <v>313600</v>
      </c>
      <c r="R473" s="8">
        <f aca="true" t="shared" si="20" ref="R473:R495">Q473*25/100</f>
        <v>78400</v>
      </c>
      <c r="S473" s="8">
        <f aca="true" t="shared" si="21" ref="S473:S495">Q473*75/100</f>
        <v>235200</v>
      </c>
    </row>
    <row r="474" spans="1:19" ht="181.5" thickBot="1" thickTop="1">
      <c r="A474">
        <v>1</v>
      </c>
      <c r="B474" s="7" t="s">
        <v>417</v>
      </c>
      <c r="C474" s="7" t="s">
        <v>182</v>
      </c>
      <c r="D474" s="7" t="s">
        <v>365</v>
      </c>
      <c r="E474" s="7" t="s">
        <v>189</v>
      </c>
      <c r="F474" s="7" t="s">
        <v>415</v>
      </c>
      <c r="G474" s="7" t="s">
        <v>416</v>
      </c>
      <c r="H474" s="6" t="s">
        <v>608</v>
      </c>
      <c r="I474" s="6" t="s">
        <v>609</v>
      </c>
      <c r="J474" s="6" t="s">
        <v>619</v>
      </c>
      <c r="K474" s="6">
        <v>1</v>
      </c>
      <c r="L474" s="38">
        <v>41289</v>
      </c>
      <c r="M474" s="38">
        <v>42170</v>
      </c>
      <c r="N474" s="6" t="s">
        <v>274</v>
      </c>
      <c r="O474" s="9">
        <v>2013</v>
      </c>
      <c r="P474" s="7"/>
      <c r="Q474" s="26">
        <v>219763</v>
      </c>
      <c r="R474" s="8">
        <f t="shared" si="20"/>
        <v>54940.75</v>
      </c>
      <c r="S474" s="8">
        <f t="shared" si="21"/>
        <v>164822.25</v>
      </c>
    </row>
    <row r="475" spans="1:19" ht="241.5" thickBot="1" thickTop="1">
      <c r="A475">
        <v>1</v>
      </c>
      <c r="B475" s="7" t="s">
        <v>418</v>
      </c>
      <c r="C475" s="7" t="s">
        <v>672</v>
      </c>
      <c r="D475" s="7" t="s">
        <v>365</v>
      </c>
      <c r="E475" s="7" t="s">
        <v>600</v>
      </c>
      <c r="F475" s="7" t="s">
        <v>415</v>
      </c>
      <c r="G475" s="7" t="s">
        <v>416</v>
      </c>
      <c r="H475" s="6" t="s">
        <v>608</v>
      </c>
      <c r="I475" s="6" t="s">
        <v>610</v>
      </c>
      <c r="J475" s="6" t="s">
        <v>613</v>
      </c>
      <c r="K475" s="6">
        <v>1</v>
      </c>
      <c r="L475" s="38">
        <v>41289</v>
      </c>
      <c r="M475" s="38">
        <v>42170</v>
      </c>
      <c r="N475" s="6" t="s">
        <v>274</v>
      </c>
      <c r="O475" s="9">
        <v>2013</v>
      </c>
      <c r="P475" s="7"/>
      <c r="Q475" s="26">
        <v>554877</v>
      </c>
      <c r="R475" s="8">
        <f t="shared" si="20"/>
        <v>138719.25</v>
      </c>
      <c r="S475" s="8">
        <f t="shared" si="21"/>
        <v>416157.75</v>
      </c>
    </row>
    <row r="476" spans="1:19" ht="166.5" thickBot="1" thickTop="1">
      <c r="A476">
        <v>1</v>
      </c>
      <c r="B476" s="7" t="s">
        <v>507</v>
      </c>
      <c r="C476" s="7" t="s">
        <v>363</v>
      </c>
      <c r="D476" s="7" t="s">
        <v>365</v>
      </c>
      <c r="E476" s="7" t="s">
        <v>421</v>
      </c>
      <c r="F476" s="7" t="s">
        <v>415</v>
      </c>
      <c r="G476" s="7" t="s">
        <v>416</v>
      </c>
      <c r="H476" s="6" t="s">
        <v>608</v>
      </c>
      <c r="I476" s="6" t="s">
        <v>609</v>
      </c>
      <c r="J476" s="6" t="s">
        <v>619</v>
      </c>
      <c r="K476" s="6">
        <v>1</v>
      </c>
      <c r="L476" s="38">
        <v>41289</v>
      </c>
      <c r="M476" s="38">
        <v>42170</v>
      </c>
      <c r="N476" s="6" t="s">
        <v>274</v>
      </c>
      <c r="O476" s="9">
        <v>2013</v>
      </c>
      <c r="P476" s="7"/>
      <c r="Q476" s="26">
        <v>322340</v>
      </c>
      <c r="R476" s="8">
        <f t="shared" si="20"/>
        <v>80585</v>
      </c>
      <c r="S476" s="8">
        <f t="shared" si="21"/>
        <v>241755</v>
      </c>
    </row>
    <row r="477" spans="1:19" ht="196.5" thickBot="1" thickTop="1">
      <c r="A477">
        <v>1</v>
      </c>
      <c r="B477" s="7" t="s">
        <v>506</v>
      </c>
      <c r="C477" s="7" t="s">
        <v>364</v>
      </c>
      <c r="D477" s="7" t="s">
        <v>365</v>
      </c>
      <c r="E477" s="7" t="s">
        <v>422</v>
      </c>
      <c r="F477" s="7" t="s">
        <v>415</v>
      </c>
      <c r="G477" s="7" t="s">
        <v>416</v>
      </c>
      <c r="H477" s="6" t="s">
        <v>608</v>
      </c>
      <c r="I477" s="6" t="s">
        <v>609</v>
      </c>
      <c r="J477" s="6" t="s">
        <v>611</v>
      </c>
      <c r="K477" s="6">
        <v>1</v>
      </c>
      <c r="L477" s="38">
        <v>41289</v>
      </c>
      <c r="M477" s="38">
        <v>42170</v>
      </c>
      <c r="N477" s="6" t="s">
        <v>274</v>
      </c>
      <c r="O477" s="9">
        <v>2013</v>
      </c>
      <c r="P477" s="7"/>
      <c r="Q477" s="26">
        <v>46552</v>
      </c>
      <c r="R477" s="8">
        <f t="shared" si="20"/>
        <v>11638</v>
      </c>
      <c r="S477" s="8">
        <f t="shared" si="21"/>
        <v>34914</v>
      </c>
    </row>
    <row r="478" spans="1:19" ht="196.5" thickBot="1" thickTop="1">
      <c r="A478">
        <v>1</v>
      </c>
      <c r="B478" s="7" t="s">
        <v>419</v>
      </c>
      <c r="C478" s="7" t="s">
        <v>364</v>
      </c>
      <c r="D478" s="7" t="s">
        <v>365</v>
      </c>
      <c r="E478" s="7" t="s">
        <v>423</v>
      </c>
      <c r="F478" s="7" t="s">
        <v>415</v>
      </c>
      <c r="G478" s="7" t="s">
        <v>416</v>
      </c>
      <c r="H478" s="6" t="s">
        <v>608</v>
      </c>
      <c r="I478" s="6" t="s">
        <v>609</v>
      </c>
      <c r="J478" s="6" t="s">
        <v>612</v>
      </c>
      <c r="K478" s="6">
        <v>1</v>
      </c>
      <c r="L478" s="38">
        <v>41289</v>
      </c>
      <c r="M478" s="38">
        <v>42170</v>
      </c>
      <c r="N478" s="6" t="s">
        <v>274</v>
      </c>
      <c r="O478" s="9">
        <v>2013</v>
      </c>
      <c r="P478" s="7"/>
      <c r="Q478" s="26">
        <v>493071</v>
      </c>
      <c r="R478" s="8">
        <f t="shared" si="20"/>
        <v>123267.75</v>
      </c>
      <c r="S478" s="8">
        <f t="shared" si="21"/>
        <v>369803.25</v>
      </c>
    </row>
    <row r="479" spans="1:19" ht="151.5" thickBot="1" thickTop="1">
      <c r="A479">
        <v>1</v>
      </c>
      <c r="B479" s="7" t="s">
        <v>262</v>
      </c>
      <c r="C479" s="7" t="s">
        <v>672</v>
      </c>
      <c r="D479" s="7" t="s">
        <v>365</v>
      </c>
      <c r="E479" s="7" t="s">
        <v>583</v>
      </c>
      <c r="F479" s="7" t="s">
        <v>415</v>
      </c>
      <c r="G479" s="7" t="s">
        <v>416</v>
      </c>
      <c r="H479" s="6" t="s">
        <v>608</v>
      </c>
      <c r="I479" s="6" t="s">
        <v>610</v>
      </c>
      <c r="J479" s="6" t="s">
        <v>613</v>
      </c>
      <c r="K479" s="6">
        <v>1</v>
      </c>
      <c r="L479" s="38">
        <v>41289</v>
      </c>
      <c r="M479" s="38">
        <v>42170</v>
      </c>
      <c r="N479" s="6" t="s">
        <v>274</v>
      </c>
      <c r="O479" s="9">
        <v>2013</v>
      </c>
      <c r="P479" s="7"/>
      <c r="Q479" s="26">
        <v>549982</v>
      </c>
      <c r="R479" s="8">
        <f t="shared" si="20"/>
        <v>137495.5</v>
      </c>
      <c r="S479" s="8">
        <f t="shared" si="21"/>
        <v>412486.5</v>
      </c>
    </row>
    <row r="480" spans="1:19" ht="166.5" thickBot="1" thickTop="1">
      <c r="A480">
        <v>1</v>
      </c>
      <c r="B480" s="7" t="s">
        <v>603</v>
      </c>
      <c r="C480" s="7" t="s">
        <v>364</v>
      </c>
      <c r="D480" s="7" t="s">
        <v>365</v>
      </c>
      <c r="E480" s="7" t="s">
        <v>597</v>
      </c>
      <c r="F480" s="7" t="s">
        <v>415</v>
      </c>
      <c r="G480" s="7" t="s">
        <v>416</v>
      </c>
      <c r="H480" s="6" t="s">
        <v>608</v>
      </c>
      <c r="I480" s="6" t="s">
        <v>610</v>
      </c>
      <c r="J480" s="6" t="s">
        <v>613</v>
      </c>
      <c r="K480" s="6">
        <v>1</v>
      </c>
      <c r="L480" s="38">
        <v>41289</v>
      </c>
      <c r="M480" s="38">
        <v>42170</v>
      </c>
      <c r="N480" s="6" t="s">
        <v>274</v>
      </c>
      <c r="O480" s="9">
        <v>2013</v>
      </c>
      <c r="P480" s="7"/>
      <c r="Q480" s="26">
        <v>156745</v>
      </c>
      <c r="R480" s="8">
        <f t="shared" si="20"/>
        <v>39186.25</v>
      </c>
      <c r="S480" s="8">
        <f t="shared" si="21"/>
        <v>117558.75</v>
      </c>
    </row>
    <row r="481" spans="1:19" ht="151.5" thickBot="1" thickTop="1">
      <c r="A481">
        <v>1</v>
      </c>
      <c r="B481" s="7" t="s">
        <v>263</v>
      </c>
      <c r="C481" s="7" t="s">
        <v>672</v>
      </c>
      <c r="D481" s="7" t="s">
        <v>365</v>
      </c>
      <c r="E481" s="7" t="s">
        <v>424</v>
      </c>
      <c r="F481" s="7" t="s">
        <v>415</v>
      </c>
      <c r="G481" s="7" t="s">
        <v>416</v>
      </c>
      <c r="H481" s="6" t="s">
        <v>608</v>
      </c>
      <c r="I481" s="6" t="s">
        <v>610</v>
      </c>
      <c r="J481" s="6" t="s">
        <v>613</v>
      </c>
      <c r="K481" s="6">
        <v>1</v>
      </c>
      <c r="L481" s="38">
        <v>41289</v>
      </c>
      <c r="M481" s="38">
        <v>42170</v>
      </c>
      <c r="N481" s="6" t="s">
        <v>274</v>
      </c>
      <c r="O481" s="9">
        <v>2013</v>
      </c>
      <c r="P481" s="7"/>
      <c r="Q481" s="26">
        <v>123205</v>
      </c>
      <c r="R481" s="8">
        <f t="shared" si="20"/>
        <v>30801.25</v>
      </c>
      <c r="S481" s="8">
        <f t="shared" si="21"/>
        <v>92403.75</v>
      </c>
    </row>
    <row r="482" spans="1:19" ht="211.5" thickBot="1" thickTop="1">
      <c r="A482">
        <v>1</v>
      </c>
      <c r="B482" s="7" t="s">
        <v>264</v>
      </c>
      <c r="C482" s="7" t="s">
        <v>672</v>
      </c>
      <c r="D482" s="7" t="s">
        <v>365</v>
      </c>
      <c r="E482" s="7" t="s">
        <v>767</v>
      </c>
      <c r="F482" s="7" t="s">
        <v>415</v>
      </c>
      <c r="G482" s="7" t="s">
        <v>416</v>
      </c>
      <c r="H482" s="6" t="s">
        <v>608</v>
      </c>
      <c r="I482" s="6" t="s">
        <v>610</v>
      </c>
      <c r="J482" s="6" t="s">
        <v>613</v>
      </c>
      <c r="K482" s="6">
        <v>1</v>
      </c>
      <c r="L482" s="38">
        <v>41289</v>
      </c>
      <c r="M482" s="38">
        <v>42170</v>
      </c>
      <c r="N482" s="6" t="s">
        <v>274</v>
      </c>
      <c r="O482" s="9">
        <v>2013</v>
      </c>
      <c r="P482" s="7"/>
      <c r="Q482" s="26">
        <v>163856</v>
      </c>
      <c r="R482" s="8">
        <f t="shared" si="20"/>
        <v>40964</v>
      </c>
      <c r="S482" s="8">
        <f t="shared" si="21"/>
        <v>122892</v>
      </c>
    </row>
    <row r="483" spans="1:19" ht="241.5" thickBot="1" thickTop="1">
      <c r="A483">
        <v>1</v>
      </c>
      <c r="B483" s="7" t="s">
        <v>265</v>
      </c>
      <c r="C483" s="7" t="s">
        <v>182</v>
      </c>
      <c r="D483" s="7" t="s">
        <v>365</v>
      </c>
      <c r="E483" s="7" t="s">
        <v>971</v>
      </c>
      <c r="F483" s="7" t="s">
        <v>415</v>
      </c>
      <c r="G483" s="7" t="s">
        <v>416</v>
      </c>
      <c r="H483" s="6" t="s">
        <v>608</v>
      </c>
      <c r="I483" s="6" t="s">
        <v>609</v>
      </c>
      <c r="J483" s="6" t="s">
        <v>611</v>
      </c>
      <c r="K483" s="6">
        <v>1</v>
      </c>
      <c r="L483" s="38">
        <v>41289</v>
      </c>
      <c r="M483" s="38">
        <v>42170</v>
      </c>
      <c r="N483" s="6" t="s">
        <v>274</v>
      </c>
      <c r="O483" s="9">
        <v>2013</v>
      </c>
      <c r="P483" s="7"/>
      <c r="Q483" s="26">
        <v>79251</v>
      </c>
      <c r="R483" s="8">
        <f t="shared" si="20"/>
        <v>19812.75</v>
      </c>
      <c r="S483" s="8">
        <f t="shared" si="21"/>
        <v>59438.25</v>
      </c>
    </row>
    <row r="484" spans="1:19" ht="211.5" thickBot="1" thickTop="1">
      <c r="A484">
        <v>1</v>
      </c>
      <c r="B484" s="7" t="s">
        <v>615</v>
      </c>
      <c r="C484" s="7" t="s">
        <v>363</v>
      </c>
      <c r="D484" s="7" t="s">
        <v>365</v>
      </c>
      <c r="E484" s="7" t="s">
        <v>602</v>
      </c>
      <c r="F484" s="7" t="s">
        <v>415</v>
      </c>
      <c r="G484" s="7" t="s">
        <v>416</v>
      </c>
      <c r="H484" s="6" t="s">
        <v>608</v>
      </c>
      <c r="I484" s="6" t="s">
        <v>609</v>
      </c>
      <c r="J484" s="6" t="s">
        <v>611</v>
      </c>
      <c r="K484" s="6">
        <v>1</v>
      </c>
      <c r="L484" s="38">
        <v>41289</v>
      </c>
      <c r="M484" s="38">
        <v>42170</v>
      </c>
      <c r="N484" s="6" t="s">
        <v>274</v>
      </c>
      <c r="O484" s="9">
        <v>2013</v>
      </c>
      <c r="P484" s="7"/>
      <c r="Q484" s="26">
        <v>129200</v>
      </c>
      <c r="R484" s="8">
        <f t="shared" si="20"/>
        <v>32300</v>
      </c>
      <c r="S484" s="8">
        <f t="shared" si="21"/>
        <v>96900</v>
      </c>
    </row>
    <row r="485" spans="1:19" ht="196.5" thickBot="1" thickTop="1">
      <c r="A485">
        <v>1</v>
      </c>
      <c r="B485" s="7" t="s">
        <v>508</v>
      </c>
      <c r="C485" s="7" t="s">
        <v>672</v>
      </c>
      <c r="D485" s="7" t="s">
        <v>365</v>
      </c>
      <c r="E485" s="7" t="s">
        <v>524</v>
      </c>
      <c r="F485" s="7" t="s">
        <v>415</v>
      </c>
      <c r="G485" s="7" t="s">
        <v>416</v>
      </c>
      <c r="H485" s="6" t="s">
        <v>608</v>
      </c>
      <c r="I485" s="6" t="s">
        <v>609</v>
      </c>
      <c r="J485" s="6" t="s">
        <v>611</v>
      </c>
      <c r="K485" s="6">
        <v>1</v>
      </c>
      <c r="L485" s="38">
        <v>41289</v>
      </c>
      <c r="M485" s="38">
        <v>42170</v>
      </c>
      <c r="N485" s="6" t="s">
        <v>274</v>
      </c>
      <c r="O485" s="9">
        <v>2013</v>
      </c>
      <c r="P485" s="7"/>
      <c r="Q485" s="26">
        <v>393486</v>
      </c>
      <c r="R485" s="8">
        <f t="shared" si="20"/>
        <v>98371.5</v>
      </c>
      <c r="S485" s="8">
        <f t="shared" si="21"/>
        <v>295114.5</v>
      </c>
    </row>
    <row r="486" spans="1:19" ht="151.5" thickBot="1" thickTop="1">
      <c r="A486">
        <v>1</v>
      </c>
      <c r="B486" s="7" t="s">
        <v>266</v>
      </c>
      <c r="C486" s="7" t="s">
        <v>672</v>
      </c>
      <c r="D486" s="7" t="s">
        <v>365</v>
      </c>
      <c r="E486" s="7" t="s">
        <v>604</v>
      </c>
      <c r="F486" s="7" t="s">
        <v>415</v>
      </c>
      <c r="G486" s="7" t="s">
        <v>416</v>
      </c>
      <c r="H486" s="6" t="s">
        <v>608</v>
      </c>
      <c r="I486" s="6" t="s">
        <v>609</v>
      </c>
      <c r="J486" s="6" t="s">
        <v>611</v>
      </c>
      <c r="K486" s="6">
        <v>1</v>
      </c>
      <c r="L486" s="38">
        <v>41289</v>
      </c>
      <c r="M486" s="38">
        <v>42170</v>
      </c>
      <c r="N486" s="6" t="s">
        <v>274</v>
      </c>
      <c r="O486" s="9">
        <v>2013</v>
      </c>
      <c r="P486" s="7"/>
      <c r="Q486" s="26">
        <v>273619</v>
      </c>
      <c r="R486" s="8">
        <f t="shared" si="20"/>
        <v>68404.75</v>
      </c>
      <c r="S486" s="8">
        <f t="shared" si="21"/>
        <v>205214.25</v>
      </c>
    </row>
    <row r="487" spans="1:19" ht="211.5" thickBot="1" thickTop="1">
      <c r="A487">
        <v>1</v>
      </c>
      <c r="B487" s="7" t="s">
        <v>267</v>
      </c>
      <c r="C487" s="7" t="s">
        <v>672</v>
      </c>
      <c r="D487" s="7" t="s">
        <v>365</v>
      </c>
      <c r="E487" s="7" t="s">
        <v>998</v>
      </c>
      <c r="F487" s="7" t="s">
        <v>415</v>
      </c>
      <c r="G487" s="7" t="s">
        <v>416</v>
      </c>
      <c r="H487" s="6" t="s">
        <v>608</v>
      </c>
      <c r="I487" s="6" t="s">
        <v>609</v>
      </c>
      <c r="J487" s="6" t="s">
        <v>611</v>
      </c>
      <c r="K487" s="6">
        <v>1</v>
      </c>
      <c r="L487" s="38">
        <v>41289</v>
      </c>
      <c r="M487" s="38">
        <v>42170</v>
      </c>
      <c r="N487" s="6" t="s">
        <v>274</v>
      </c>
      <c r="O487" s="9">
        <v>2013</v>
      </c>
      <c r="P487" s="7"/>
      <c r="Q487" s="26">
        <v>315004</v>
      </c>
      <c r="R487" s="8">
        <f t="shared" si="20"/>
        <v>78751</v>
      </c>
      <c r="S487" s="8">
        <f t="shared" si="21"/>
        <v>236253</v>
      </c>
    </row>
    <row r="488" spans="1:19" ht="181.5" thickBot="1" thickTop="1">
      <c r="A488">
        <v>1</v>
      </c>
      <c r="B488" s="7" t="s">
        <v>268</v>
      </c>
      <c r="C488" s="7" t="s">
        <v>363</v>
      </c>
      <c r="D488" s="7" t="s">
        <v>365</v>
      </c>
      <c r="E488" s="7" t="s">
        <v>452</v>
      </c>
      <c r="F488" s="7" t="s">
        <v>415</v>
      </c>
      <c r="G488" s="7" t="s">
        <v>416</v>
      </c>
      <c r="H488" s="6" t="s">
        <v>608</v>
      </c>
      <c r="I488" s="6" t="s">
        <v>609</v>
      </c>
      <c r="J488" s="6" t="s">
        <v>611</v>
      </c>
      <c r="K488" s="6">
        <v>1</v>
      </c>
      <c r="L488" s="38">
        <v>41289</v>
      </c>
      <c r="M488" s="38">
        <v>42170</v>
      </c>
      <c r="N488" s="6" t="s">
        <v>274</v>
      </c>
      <c r="O488" s="9">
        <v>2013</v>
      </c>
      <c r="P488" s="7"/>
      <c r="Q488" s="26">
        <v>84692</v>
      </c>
      <c r="R488" s="8">
        <f t="shared" si="20"/>
        <v>21173</v>
      </c>
      <c r="S488" s="8">
        <f t="shared" si="21"/>
        <v>63519</v>
      </c>
    </row>
    <row r="489" spans="1:19" ht="241.5" thickBot="1" thickTop="1">
      <c r="A489">
        <v>1</v>
      </c>
      <c r="B489" s="7" t="s">
        <v>269</v>
      </c>
      <c r="C489" s="7" t="s">
        <v>182</v>
      </c>
      <c r="D489" s="7" t="s">
        <v>365</v>
      </c>
      <c r="E489" s="7" t="s">
        <v>578</v>
      </c>
      <c r="F489" s="7" t="s">
        <v>415</v>
      </c>
      <c r="G489" s="7" t="s">
        <v>416</v>
      </c>
      <c r="H489" s="6" t="s">
        <v>608</v>
      </c>
      <c r="I489" s="6" t="s">
        <v>609</v>
      </c>
      <c r="J489" s="6" t="s">
        <v>612</v>
      </c>
      <c r="K489" s="6">
        <v>1</v>
      </c>
      <c r="L489" s="38">
        <v>41289</v>
      </c>
      <c r="M489" s="38">
        <v>42170</v>
      </c>
      <c r="N489" s="6" t="s">
        <v>274</v>
      </c>
      <c r="O489" s="9">
        <v>2013</v>
      </c>
      <c r="P489" s="7"/>
      <c r="Q489" s="26">
        <v>46209</v>
      </c>
      <c r="R489" s="8">
        <f t="shared" si="20"/>
        <v>11552.25</v>
      </c>
      <c r="S489" s="8">
        <f t="shared" si="21"/>
        <v>34656.75</v>
      </c>
    </row>
    <row r="490" spans="1:19" ht="181.5" thickBot="1" thickTop="1">
      <c r="A490">
        <v>1</v>
      </c>
      <c r="B490" s="7" t="s">
        <v>96</v>
      </c>
      <c r="C490" s="7" t="s">
        <v>363</v>
      </c>
      <c r="D490" s="7" t="s">
        <v>365</v>
      </c>
      <c r="E490" s="7" t="s">
        <v>448</v>
      </c>
      <c r="F490" s="7" t="s">
        <v>415</v>
      </c>
      <c r="G490" s="7" t="s">
        <v>416</v>
      </c>
      <c r="H490" s="6" t="s">
        <v>608</v>
      </c>
      <c r="I490" s="6" t="s">
        <v>609</v>
      </c>
      <c r="J490" s="6" t="s">
        <v>612</v>
      </c>
      <c r="K490" s="6">
        <v>1</v>
      </c>
      <c r="L490" s="38">
        <v>41289</v>
      </c>
      <c r="M490" s="38">
        <v>42170</v>
      </c>
      <c r="N490" s="6" t="s">
        <v>274</v>
      </c>
      <c r="O490" s="9">
        <v>2013</v>
      </c>
      <c r="P490" s="7"/>
      <c r="Q490" s="26">
        <v>218756</v>
      </c>
      <c r="R490" s="8">
        <f t="shared" si="20"/>
        <v>54689</v>
      </c>
      <c r="S490" s="8">
        <f t="shared" si="21"/>
        <v>164067</v>
      </c>
    </row>
    <row r="491" spans="1:19" ht="151.5" thickBot="1" thickTop="1">
      <c r="A491">
        <v>1</v>
      </c>
      <c r="B491" s="7" t="s">
        <v>618</v>
      </c>
      <c r="C491" s="7" t="s">
        <v>363</v>
      </c>
      <c r="D491" s="7" t="s">
        <v>365</v>
      </c>
      <c r="E491" s="7" t="s">
        <v>449</v>
      </c>
      <c r="F491" s="7" t="s">
        <v>415</v>
      </c>
      <c r="G491" s="7" t="s">
        <v>416</v>
      </c>
      <c r="H491" s="6" t="s">
        <v>608</v>
      </c>
      <c r="I491" s="6" t="s">
        <v>609</v>
      </c>
      <c r="J491" s="6" t="s">
        <v>619</v>
      </c>
      <c r="K491" s="6">
        <v>1</v>
      </c>
      <c r="L491" s="38">
        <v>41289</v>
      </c>
      <c r="M491" s="38">
        <v>42170</v>
      </c>
      <c r="N491" s="6" t="s">
        <v>274</v>
      </c>
      <c r="O491" s="9">
        <v>2013</v>
      </c>
      <c r="P491" s="7"/>
      <c r="Q491" s="26">
        <v>301609</v>
      </c>
      <c r="R491" s="8">
        <f t="shared" si="20"/>
        <v>75402.25</v>
      </c>
      <c r="S491" s="8">
        <f t="shared" si="21"/>
        <v>226206.75</v>
      </c>
    </row>
    <row r="492" spans="1:19" ht="241.5" thickBot="1" thickTop="1">
      <c r="A492">
        <v>1</v>
      </c>
      <c r="B492" s="7" t="s">
        <v>270</v>
      </c>
      <c r="C492" s="7" t="s">
        <v>672</v>
      </c>
      <c r="D492" s="7" t="s">
        <v>365</v>
      </c>
      <c r="E492" s="7" t="s">
        <v>201</v>
      </c>
      <c r="F492" s="7" t="s">
        <v>415</v>
      </c>
      <c r="G492" s="7" t="s">
        <v>416</v>
      </c>
      <c r="H492" s="6" t="s">
        <v>608</v>
      </c>
      <c r="I492" s="6" t="s">
        <v>609</v>
      </c>
      <c r="J492" s="6" t="s">
        <v>619</v>
      </c>
      <c r="K492" s="6">
        <v>1</v>
      </c>
      <c r="L492" s="38">
        <v>41289</v>
      </c>
      <c r="M492" s="38">
        <v>42170</v>
      </c>
      <c r="N492" s="6" t="s">
        <v>274</v>
      </c>
      <c r="O492" s="9">
        <v>2013</v>
      </c>
      <c r="P492" s="7"/>
      <c r="Q492" s="26">
        <v>260424</v>
      </c>
      <c r="R492" s="8">
        <f t="shared" si="20"/>
        <v>65106</v>
      </c>
      <c r="S492" s="8">
        <f t="shared" si="21"/>
        <v>195318</v>
      </c>
    </row>
    <row r="493" spans="1:19" ht="166.5" thickBot="1" thickTop="1">
      <c r="A493">
        <v>1</v>
      </c>
      <c r="B493" s="7" t="s">
        <v>271</v>
      </c>
      <c r="C493" s="7" t="s">
        <v>673</v>
      </c>
      <c r="D493" s="7" t="s">
        <v>365</v>
      </c>
      <c r="E493" s="7" t="s">
        <v>689</v>
      </c>
      <c r="F493" s="7" t="s">
        <v>415</v>
      </c>
      <c r="G493" s="7" t="s">
        <v>416</v>
      </c>
      <c r="H493" s="6" t="s">
        <v>608</v>
      </c>
      <c r="I493" s="6" t="s">
        <v>609</v>
      </c>
      <c r="J493" s="6" t="s">
        <v>612</v>
      </c>
      <c r="K493" s="6">
        <v>1</v>
      </c>
      <c r="L493" s="38">
        <v>41289</v>
      </c>
      <c r="M493" s="38">
        <v>42170</v>
      </c>
      <c r="N493" s="6" t="s">
        <v>274</v>
      </c>
      <c r="O493" s="9">
        <v>2013</v>
      </c>
      <c r="P493" s="7"/>
      <c r="Q493" s="26">
        <v>170000</v>
      </c>
      <c r="R493" s="8">
        <f t="shared" si="20"/>
        <v>42500</v>
      </c>
      <c r="S493" s="8">
        <f t="shared" si="21"/>
        <v>127500</v>
      </c>
    </row>
    <row r="494" spans="1:19" ht="226.5" thickBot="1" thickTop="1">
      <c r="A494">
        <v>1</v>
      </c>
      <c r="B494" s="7" t="s">
        <v>272</v>
      </c>
      <c r="C494" s="7" t="s">
        <v>363</v>
      </c>
      <c r="D494" s="7" t="s">
        <v>365</v>
      </c>
      <c r="E494" s="7" t="s">
        <v>179</v>
      </c>
      <c r="F494" s="7" t="s">
        <v>415</v>
      </c>
      <c r="G494" s="7" t="s">
        <v>416</v>
      </c>
      <c r="H494" s="6" t="s">
        <v>608</v>
      </c>
      <c r="I494" s="6" t="s">
        <v>609</v>
      </c>
      <c r="J494" s="6" t="s">
        <v>612</v>
      </c>
      <c r="K494" s="6">
        <v>1</v>
      </c>
      <c r="L494" s="38">
        <v>41289</v>
      </c>
      <c r="M494" s="38">
        <v>42170</v>
      </c>
      <c r="N494" s="6" t="s">
        <v>274</v>
      </c>
      <c r="O494" s="9">
        <v>2013</v>
      </c>
      <c r="P494" s="7"/>
      <c r="Q494" s="26">
        <v>110978</v>
      </c>
      <c r="R494" s="8">
        <f t="shared" si="20"/>
        <v>27744.5</v>
      </c>
      <c r="S494" s="8">
        <f t="shared" si="21"/>
        <v>83233.5</v>
      </c>
    </row>
    <row r="495" spans="1:19" ht="121.5" thickBot="1" thickTop="1">
      <c r="A495">
        <v>1</v>
      </c>
      <c r="B495" s="7" t="s">
        <v>273</v>
      </c>
      <c r="C495" s="7" t="s">
        <v>672</v>
      </c>
      <c r="D495" s="7" t="s">
        <v>365</v>
      </c>
      <c r="E495" s="7" t="s">
        <v>391</v>
      </c>
      <c r="F495" s="7" t="s">
        <v>415</v>
      </c>
      <c r="G495" s="7" t="s">
        <v>416</v>
      </c>
      <c r="H495" s="6" t="s">
        <v>608</v>
      </c>
      <c r="I495" s="6" t="s">
        <v>609</v>
      </c>
      <c r="J495" s="6" t="s">
        <v>612</v>
      </c>
      <c r="K495" s="6">
        <v>1</v>
      </c>
      <c r="L495" s="38">
        <v>41289</v>
      </c>
      <c r="M495" s="38">
        <v>42170</v>
      </c>
      <c r="N495" s="6" t="s">
        <v>274</v>
      </c>
      <c r="O495" s="9">
        <v>2013</v>
      </c>
      <c r="P495" s="7"/>
      <c r="Q495" s="26">
        <v>61364</v>
      </c>
      <c r="R495" s="8">
        <f t="shared" si="20"/>
        <v>15341</v>
      </c>
      <c r="S495" s="8">
        <f t="shared" si="21"/>
        <v>46023</v>
      </c>
    </row>
    <row r="496" spans="2:19" ht="121.5" thickBot="1" thickTop="1">
      <c r="B496" s="7" t="s">
        <v>397</v>
      </c>
      <c r="C496" s="7" t="s">
        <v>363</v>
      </c>
      <c r="D496" s="7" t="s">
        <v>365</v>
      </c>
      <c r="E496" s="7" t="s">
        <v>766</v>
      </c>
      <c r="F496" s="7" t="s">
        <v>666</v>
      </c>
      <c r="G496" s="7" t="s">
        <v>665</v>
      </c>
      <c r="H496" s="6" t="s">
        <v>32</v>
      </c>
      <c r="I496" s="6" t="s">
        <v>609</v>
      </c>
      <c r="J496" s="6" t="s">
        <v>619</v>
      </c>
      <c r="K496" s="6">
        <v>4</v>
      </c>
      <c r="L496" s="38">
        <v>41396</v>
      </c>
      <c r="M496" s="38">
        <v>42006</v>
      </c>
      <c r="N496" s="6" t="s">
        <v>606</v>
      </c>
      <c r="O496" s="9"/>
      <c r="P496" s="7"/>
      <c r="Q496" s="26">
        <v>22500</v>
      </c>
      <c r="R496" s="8">
        <v>5625</v>
      </c>
      <c r="S496" s="8">
        <v>16875</v>
      </c>
    </row>
    <row r="497" spans="2:19" ht="136.5" thickBot="1" thickTop="1">
      <c r="B497" s="7" t="s">
        <v>110</v>
      </c>
      <c r="C497" s="7" t="s">
        <v>363</v>
      </c>
      <c r="D497" s="7" t="s">
        <v>365</v>
      </c>
      <c r="E497" s="7" t="s">
        <v>396</v>
      </c>
      <c r="F497" s="7" t="s">
        <v>666</v>
      </c>
      <c r="G497" s="7" t="s">
        <v>665</v>
      </c>
      <c r="H497" s="6" t="s">
        <v>608</v>
      </c>
      <c r="I497" s="6" t="s">
        <v>609</v>
      </c>
      <c r="J497" s="6" t="s">
        <v>612</v>
      </c>
      <c r="K497" s="6">
        <v>4</v>
      </c>
      <c r="L497" s="38">
        <v>41396</v>
      </c>
      <c r="M497" s="38">
        <v>42006</v>
      </c>
      <c r="N497" s="6" t="s">
        <v>606</v>
      </c>
      <c r="O497" s="9"/>
      <c r="P497" s="7"/>
      <c r="Q497" s="26">
        <v>37500</v>
      </c>
      <c r="R497" s="8">
        <v>9375</v>
      </c>
      <c r="S497" s="8">
        <v>28125</v>
      </c>
    </row>
    <row r="498" spans="2:19" ht="136.5" thickBot="1" thickTop="1">
      <c r="B498" s="7" t="s">
        <v>542</v>
      </c>
      <c r="C498" s="7" t="s">
        <v>181</v>
      </c>
      <c r="D498" s="7" t="s">
        <v>365</v>
      </c>
      <c r="E498" s="7" t="s">
        <v>1046</v>
      </c>
      <c r="F498" s="7" t="s">
        <v>666</v>
      </c>
      <c r="G498" s="7" t="s">
        <v>665</v>
      </c>
      <c r="H498" s="6" t="s">
        <v>608</v>
      </c>
      <c r="I498" s="6" t="s">
        <v>610</v>
      </c>
      <c r="J498" s="6" t="s">
        <v>613</v>
      </c>
      <c r="K498" s="6">
        <v>4</v>
      </c>
      <c r="L498" s="38"/>
      <c r="M498" s="38">
        <v>42006</v>
      </c>
      <c r="N498" s="6" t="s">
        <v>606</v>
      </c>
      <c r="O498" s="9"/>
      <c r="P498" s="7"/>
      <c r="Q498" s="26">
        <v>13000</v>
      </c>
      <c r="R498" s="8">
        <v>3250</v>
      </c>
      <c r="S498" s="8">
        <v>9750</v>
      </c>
    </row>
    <row r="499" spans="2:19" ht="121.5" thickBot="1" thickTop="1">
      <c r="B499" s="7" t="s">
        <v>1045</v>
      </c>
      <c r="C499" s="7" t="s">
        <v>180</v>
      </c>
      <c r="D499" s="7" t="s">
        <v>365</v>
      </c>
      <c r="E499" s="7" t="s">
        <v>1044</v>
      </c>
      <c r="F499" s="7" t="s">
        <v>666</v>
      </c>
      <c r="G499" s="7" t="s">
        <v>665</v>
      </c>
      <c r="H499" s="6" t="s">
        <v>608</v>
      </c>
      <c r="I499" s="6" t="s">
        <v>609</v>
      </c>
      <c r="J499" s="6" t="s">
        <v>619</v>
      </c>
      <c r="K499" s="6">
        <v>4</v>
      </c>
      <c r="L499" s="38">
        <v>41396</v>
      </c>
      <c r="M499" s="38">
        <v>42006</v>
      </c>
      <c r="N499" s="6" t="s">
        <v>606</v>
      </c>
      <c r="O499" s="9"/>
      <c r="P499" s="7"/>
      <c r="Q499" s="26">
        <v>4000</v>
      </c>
      <c r="R499" s="8">
        <v>1000</v>
      </c>
      <c r="S499" s="8">
        <v>3000</v>
      </c>
    </row>
    <row r="500" spans="2:19" ht="151.5" thickBot="1" thickTop="1">
      <c r="B500" s="7" t="s">
        <v>213</v>
      </c>
      <c r="C500" s="7" t="s">
        <v>180</v>
      </c>
      <c r="D500" s="7" t="s">
        <v>365</v>
      </c>
      <c r="E500" s="7" t="s">
        <v>212</v>
      </c>
      <c r="F500" s="7" t="s">
        <v>666</v>
      </c>
      <c r="G500" s="7" t="s">
        <v>665</v>
      </c>
      <c r="H500" s="6" t="s">
        <v>608</v>
      </c>
      <c r="I500" s="6" t="s">
        <v>609</v>
      </c>
      <c r="J500" s="6" t="s">
        <v>611</v>
      </c>
      <c r="K500" s="6">
        <v>4</v>
      </c>
      <c r="L500" s="38">
        <v>41396</v>
      </c>
      <c r="M500" s="38">
        <v>42006</v>
      </c>
      <c r="N500" s="6" t="s">
        <v>606</v>
      </c>
      <c r="O500" s="9"/>
      <c r="P500" s="7"/>
      <c r="Q500" s="26">
        <v>4000</v>
      </c>
      <c r="R500" s="8">
        <v>1000</v>
      </c>
      <c r="S500" s="8">
        <v>3000</v>
      </c>
    </row>
    <row r="501" spans="2:19" ht="121.5" thickBot="1" thickTop="1">
      <c r="B501" s="7" t="s">
        <v>211</v>
      </c>
      <c r="C501" s="7" t="s">
        <v>180</v>
      </c>
      <c r="D501" s="7" t="s">
        <v>365</v>
      </c>
      <c r="E501" s="7" t="s">
        <v>293</v>
      </c>
      <c r="F501" s="7" t="s">
        <v>666</v>
      </c>
      <c r="G501" s="7" t="s">
        <v>665</v>
      </c>
      <c r="H501" s="6" t="s">
        <v>608</v>
      </c>
      <c r="I501" s="6" t="s">
        <v>610</v>
      </c>
      <c r="J501" s="6" t="s">
        <v>613</v>
      </c>
      <c r="K501" s="6">
        <v>4</v>
      </c>
      <c r="L501" s="38"/>
      <c r="M501" s="38">
        <v>42006</v>
      </c>
      <c r="N501" s="6" t="s">
        <v>606</v>
      </c>
      <c r="O501" s="9"/>
      <c r="P501" s="7"/>
      <c r="Q501" s="26">
        <v>1000</v>
      </c>
      <c r="R501" s="8">
        <v>250</v>
      </c>
      <c r="S501" s="8">
        <v>750</v>
      </c>
    </row>
    <row r="502" spans="2:19" ht="151.5" thickBot="1" thickTop="1">
      <c r="B502" s="7" t="s">
        <v>292</v>
      </c>
      <c r="C502" s="7" t="s">
        <v>180</v>
      </c>
      <c r="D502" s="7" t="s">
        <v>365</v>
      </c>
      <c r="E502" s="7" t="s">
        <v>291</v>
      </c>
      <c r="F502" s="7" t="s">
        <v>666</v>
      </c>
      <c r="G502" s="7" t="s">
        <v>665</v>
      </c>
      <c r="H502" s="6" t="s">
        <v>608</v>
      </c>
      <c r="I502" s="6" t="s">
        <v>609</v>
      </c>
      <c r="J502" s="6" t="s">
        <v>612</v>
      </c>
      <c r="K502" s="6">
        <v>4</v>
      </c>
      <c r="L502" s="38">
        <v>41396</v>
      </c>
      <c r="M502" s="38">
        <v>42006</v>
      </c>
      <c r="N502" s="6" t="s">
        <v>606</v>
      </c>
      <c r="O502" s="9"/>
      <c r="P502" s="7"/>
      <c r="Q502" s="26">
        <v>4000</v>
      </c>
      <c r="R502" s="8">
        <v>1000</v>
      </c>
      <c r="S502" s="8">
        <v>3000</v>
      </c>
    </row>
    <row r="503" spans="2:19" ht="136.5" thickBot="1" thickTop="1">
      <c r="B503" s="7" t="s">
        <v>290</v>
      </c>
      <c r="C503" s="7" t="s">
        <v>180</v>
      </c>
      <c r="D503" s="7" t="s">
        <v>365</v>
      </c>
      <c r="E503" s="7" t="s">
        <v>289</v>
      </c>
      <c r="F503" s="7" t="s">
        <v>666</v>
      </c>
      <c r="G503" s="7" t="s">
        <v>665</v>
      </c>
      <c r="H503" s="6" t="s">
        <v>608</v>
      </c>
      <c r="I503" s="6" t="s">
        <v>609</v>
      </c>
      <c r="J503" s="6" t="s">
        <v>612</v>
      </c>
      <c r="K503" s="6">
        <v>4</v>
      </c>
      <c r="L503" s="38">
        <v>41396</v>
      </c>
      <c r="M503" s="38">
        <v>42006</v>
      </c>
      <c r="N503" s="6" t="s">
        <v>606</v>
      </c>
      <c r="O503" s="9"/>
      <c r="P503" s="7"/>
      <c r="Q503" s="26">
        <v>4000</v>
      </c>
      <c r="R503" s="8">
        <v>1000</v>
      </c>
      <c r="S503" s="8">
        <v>3000</v>
      </c>
    </row>
    <row r="504" spans="2:19" ht="166.5" thickBot="1" thickTop="1">
      <c r="B504" s="7" t="s">
        <v>507</v>
      </c>
      <c r="C504" s="7" t="s">
        <v>363</v>
      </c>
      <c r="D504" s="7" t="s">
        <v>365</v>
      </c>
      <c r="E504" s="7" t="s">
        <v>605</v>
      </c>
      <c r="F504" s="7" t="s">
        <v>823</v>
      </c>
      <c r="G504" s="7" t="s">
        <v>822</v>
      </c>
      <c r="H504" s="6" t="s">
        <v>32</v>
      </c>
      <c r="I504" s="6" t="s">
        <v>609</v>
      </c>
      <c r="J504" s="6" t="s">
        <v>619</v>
      </c>
      <c r="K504" s="6">
        <v>1</v>
      </c>
      <c r="L504" s="38">
        <v>74236</v>
      </c>
      <c r="M504" s="38">
        <v>42156</v>
      </c>
      <c r="N504" s="6" t="s">
        <v>762</v>
      </c>
      <c r="O504" s="9">
        <v>2013</v>
      </c>
      <c r="P504" s="7"/>
      <c r="Q504" s="26">
        <v>642000</v>
      </c>
      <c r="R504" s="8">
        <v>160500</v>
      </c>
      <c r="S504" s="8">
        <v>481500</v>
      </c>
    </row>
    <row r="505" spans="2:19" ht="241.5" thickBot="1" thickTop="1">
      <c r="B505" s="7" t="s">
        <v>418</v>
      </c>
      <c r="C505" s="7" t="s">
        <v>672</v>
      </c>
      <c r="D505" s="7" t="s">
        <v>365</v>
      </c>
      <c r="E505" s="7" t="s">
        <v>709</v>
      </c>
      <c r="F505" s="7" t="s">
        <v>823</v>
      </c>
      <c r="G505" s="7" t="s">
        <v>822</v>
      </c>
      <c r="H505" s="6" t="s">
        <v>608</v>
      </c>
      <c r="I505" s="6" t="s">
        <v>610</v>
      </c>
      <c r="J505" s="6" t="s">
        <v>613</v>
      </c>
      <c r="K505" s="6">
        <v>1</v>
      </c>
      <c r="L505" s="38">
        <v>74236</v>
      </c>
      <c r="M505" s="38">
        <v>42156</v>
      </c>
      <c r="N505" s="6" t="s">
        <v>762</v>
      </c>
      <c r="O505" s="9">
        <v>2013</v>
      </c>
      <c r="P505" s="7"/>
      <c r="Q505" s="26">
        <v>500000</v>
      </c>
      <c r="R505" s="8">
        <v>125000</v>
      </c>
      <c r="S505" s="8">
        <v>375000</v>
      </c>
    </row>
    <row r="506" spans="2:19" ht="136.5" thickBot="1" thickTop="1">
      <c r="B506" s="7" t="s">
        <v>757</v>
      </c>
      <c r="C506" s="7" t="s">
        <v>364</v>
      </c>
      <c r="D506" s="7" t="s">
        <v>365</v>
      </c>
      <c r="E506" s="7" t="s">
        <v>309</v>
      </c>
      <c r="F506" s="7" t="s">
        <v>823</v>
      </c>
      <c r="G506" s="7" t="s">
        <v>822</v>
      </c>
      <c r="H506" s="6" t="s">
        <v>608</v>
      </c>
      <c r="I506" s="6" t="s">
        <v>609</v>
      </c>
      <c r="J506" s="6" t="s">
        <v>619</v>
      </c>
      <c r="K506" s="6">
        <v>1</v>
      </c>
      <c r="L506" s="38">
        <v>74236</v>
      </c>
      <c r="M506" s="38">
        <v>42156</v>
      </c>
      <c r="N506" s="6" t="s">
        <v>762</v>
      </c>
      <c r="O506" s="9">
        <v>2013</v>
      </c>
      <c r="P506" s="7"/>
      <c r="Q506" s="26">
        <v>216000</v>
      </c>
      <c r="R506" s="8">
        <v>54000</v>
      </c>
      <c r="S506" s="8">
        <v>162000</v>
      </c>
    </row>
    <row r="507" spans="2:19" ht="241.5" thickBot="1" thickTop="1">
      <c r="B507" s="7" t="s">
        <v>1050</v>
      </c>
      <c r="C507" s="7" t="s">
        <v>363</v>
      </c>
      <c r="D507" s="7" t="s">
        <v>365</v>
      </c>
      <c r="E507" s="7" t="s">
        <v>954</v>
      </c>
      <c r="F507" s="7" t="s">
        <v>823</v>
      </c>
      <c r="G507" s="7" t="s">
        <v>822</v>
      </c>
      <c r="H507" s="6" t="s">
        <v>608</v>
      </c>
      <c r="I507" s="6" t="s">
        <v>609</v>
      </c>
      <c r="J507" s="6" t="s">
        <v>611</v>
      </c>
      <c r="K507" s="6">
        <v>1</v>
      </c>
      <c r="L507" s="38">
        <v>74236</v>
      </c>
      <c r="M507" s="38">
        <v>42156</v>
      </c>
      <c r="N507" s="6" t="s">
        <v>762</v>
      </c>
      <c r="O507" s="9">
        <v>2013</v>
      </c>
      <c r="P507" s="7"/>
      <c r="Q507" s="26">
        <v>450000</v>
      </c>
      <c r="R507" s="8">
        <v>112500</v>
      </c>
      <c r="S507" s="8">
        <v>337500</v>
      </c>
    </row>
    <row r="508" spans="2:19" ht="241.5" thickBot="1" thickTop="1">
      <c r="B508" s="7" t="s">
        <v>308</v>
      </c>
      <c r="C508" s="7" t="s">
        <v>364</v>
      </c>
      <c r="D508" s="7" t="s">
        <v>365</v>
      </c>
      <c r="E508" s="7" t="s">
        <v>307</v>
      </c>
      <c r="F508" s="7" t="s">
        <v>823</v>
      </c>
      <c r="G508" s="7" t="s">
        <v>822</v>
      </c>
      <c r="H508" s="6" t="s">
        <v>608</v>
      </c>
      <c r="I508" s="6" t="s">
        <v>609</v>
      </c>
      <c r="J508" s="6" t="s">
        <v>612</v>
      </c>
      <c r="K508" s="6">
        <v>1</v>
      </c>
      <c r="L508" s="38">
        <v>74236</v>
      </c>
      <c r="M508" s="38">
        <v>42156</v>
      </c>
      <c r="N508" s="6" t="s">
        <v>762</v>
      </c>
      <c r="O508" s="9">
        <v>2013</v>
      </c>
      <c r="P508" s="7"/>
      <c r="Q508" s="26">
        <v>540000</v>
      </c>
      <c r="R508" s="8">
        <v>135000</v>
      </c>
      <c r="S508" s="8">
        <v>405000</v>
      </c>
    </row>
    <row r="509" spans="2:19" ht="196.5" thickBot="1" thickTop="1">
      <c r="B509" s="7" t="s">
        <v>910</v>
      </c>
      <c r="C509" s="7" t="s">
        <v>672</v>
      </c>
      <c r="D509" s="7" t="s">
        <v>365</v>
      </c>
      <c r="E509" s="7" t="s">
        <v>961</v>
      </c>
      <c r="F509" s="7" t="s">
        <v>823</v>
      </c>
      <c r="G509" s="7" t="s">
        <v>822</v>
      </c>
      <c r="H509" s="6" t="s">
        <v>608</v>
      </c>
      <c r="I509" s="6" t="s">
        <v>609</v>
      </c>
      <c r="J509" s="6" t="s">
        <v>619</v>
      </c>
      <c r="K509" s="6">
        <v>1</v>
      </c>
      <c r="L509" s="38">
        <v>74236</v>
      </c>
      <c r="M509" s="38">
        <v>42156</v>
      </c>
      <c r="N509" s="6" t="s">
        <v>762</v>
      </c>
      <c r="O509" s="9">
        <v>2013</v>
      </c>
      <c r="P509" s="7"/>
      <c r="Q509" s="26">
        <v>132000</v>
      </c>
      <c r="R509" s="8">
        <v>33000</v>
      </c>
      <c r="S509" s="8">
        <v>99000</v>
      </c>
    </row>
    <row r="510" spans="2:19" ht="241.5" thickBot="1" thickTop="1">
      <c r="B510" s="7" t="s">
        <v>821</v>
      </c>
      <c r="C510" s="7" t="s">
        <v>673</v>
      </c>
      <c r="D510" s="7" t="s">
        <v>365</v>
      </c>
      <c r="E510" s="7" t="s">
        <v>820</v>
      </c>
      <c r="F510" s="7" t="s">
        <v>901</v>
      </c>
      <c r="G510" s="7" t="s">
        <v>900</v>
      </c>
      <c r="H510" s="6" t="s">
        <v>32</v>
      </c>
      <c r="I510" s="6" t="s">
        <v>609</v>
      </c>
      <c r="J510" s="6" t="s">
        <v>611</v>
      </c>
      <c r="K510" s="6">
        <v>1</v>
      </c>
      <c r="L510" s="38">
        <v>41444</v>
      </c>
      <c r="M510" s="38">
        <v>42155</v>
      </c>
      <c r="N510" s="6" t="s">
        <v>762</v>
      </c>
      <c r="O510" s="9">
        <v>2013</v>
      </c>
      <c r="P510" s="7"/>
      <c r="Q510" s="26">
        <v>419619</v>
      </c>
      <c r="R510" s="26">
        <f aca="true" t="shared" si="22" ref="R510:R521">Q510*25%</f>
        <v>104904.75</v>
      </c>
      <c r="S510" s="26">
        <f aca="true" t="shared" si="23" ref="S510:S521">Q510*75%</f>
        <v>314714.25</v>
      </c>
    </row>
    <row r="511" spans="2:19" ht="226.5" thickBot="1" thickTop="1">
      <c r="B511" s="7" t="s">
        <v>920</v>
      </c>
      <c r="C511" s="7" t="s">
        <v>673</v>
      </c>
      <c r="D511" s="7" t="s">
        <v>365</v>
      </c>
      <c r="E511" s="7" t="s">
        <v>919</v>
      </c>
      <c r="F511" s="7" t="s">
        <v>901</v>
      </c>
      <c r="G511" s="7" t="s">
        <v>900</v>
      </c>
      <c r="H511" s="6" t="s">
        <v>608</v>
      </c>
      <c r="I511" s="6" t="s">
        <v>609</v>
      </c>
      <c r="J511" s="6" t="s">
        <v>619</v>
      </c>
      <c r="K511" s="6">
        <v>1</v>
      </c>
      <c r="L511" s="38">
        <v>41444</v>
      </c>
      <c r="M511" s="38">
        <v>42155</v>
      </c>
      <c r="N511" s="6" t="s">
        <v>762</v>
      </c>
      <c r="O511" s="9">
        <v>2013</v>
      </c>
      <c r="P511" s="7"/>
      <c r="Q511" s="26">
        <v>288474</v>
      </c>
      <c r="R511" s="26">
        <f t="shared" si="22"/>
        <v>72118.5</v>
      </c>
      <c r="S511" s="26">
        <f t="shared" si="23"/>
        <v>216355.5</v>
      </c>
    </row>
    <row r="512" spans="2:19" ht="241.5" thickBot="1" thickTop="1">
      <c r="B512" s="7" t="s">
        <v>754</v>
      </c>
      <c r="C512" s="7" t="s">
        <v>360</v>
      </c>
      <c r="D512" s="7" t="s">
        <v>365</v>
      </c>
      <c r="E512" s="7" t="s">
        <v>1084</v>
      </c>
      <c r="F512" s="7" t="s">
        <v>901</v>
      </c>
      <c r="G512" s="7" t="s">
        <v>900</v>
      </c>
      <c r="H512" s="6" t="s">
        <v>608</v>
      </c>
      <c r="I512" s="6" t="s">
        <v>609</v>
      </c>
      <c r="J512" s="6" t="s">
        <v>611</v>
      </c>
      <c r="K512" s="6">
        <v>1</v>
      </c>
      <c r="L512" s="38">
        <v>41444</v>
      </c>
      <c r="M512" s="38">
        <v>42155</v>
      </c>
      <c r="N512" s="6" t="s">
        <v>762</v>
      </c>
      <c r="O512" s="9">
        <v>2013</v>
      </c>
      <c r="P512" s="7"/>
      <c r="Q512" s="26">
        <v>408500</v>
      </c>
      <c r="R512" s="26">
        <f t="shared" si="22"/>
        <v>102125</v>
      </c>
      <c r="S512" s="26">
        <f t="shared" si="23"/>
        <v>306375</v>
      </c>
    </row>
    <row r="513" spans="2:19" ht="166.5" thickBot="1" thickTop="1">
      <c r="B513" s="7" t="s">
        <v>753</v>
      </c>
      <c r="C513" s="7" t="s">
        <v>673</v>
      </c>
      <c r="D513" s="7" t="s">
        <v>365</v>
      </c>
      <c r="E513" s="7" t="s">
        <v>752</v>
      </c>
      <c r="F513" s="7" t="s">
        <v>901</v>
      </c>
      <c r="G513" s="7" t="s">
        <v>900</v>
      </c>
      <c r="H513" s="6" t="s">
        <v>608</v>
      </c>
      <c r="I513" s="6" t="s">
        <v>609</v>
      </c>
      <c r="J513" s="6" t="s">
        <v>611</v>
      </c>
      <c r="K513" s="6">
        <v>1</v>
      </c>
      <c r="L513" s="38">
        <v>41444</v>
      </c>
      <c r="M513" s="38">
        <v>42155</v>
      </c>
      <c r="N513" s="6" t="s">
        <v>762</v>
      </c>
      <c r="O513" s="9">
        <v>2013</v>
      </c>
      <c r="P513" s="7"/>
      <c r="Q513" s="26">
        <v>262910</v>
      </c>
      <c r="R513" s="26">
        <f t="shared" si="22"/>
        <v>65727.5</v>
      </c>
      <c r="S513" s="26">
        <f t="shared" si="23"/>
        <v>197182.5</v>
      </c>
    </row>
    <row r="514" spans="2:19" ht="151.5" thickBot="1" thickTop="1">
      <c r="B514" s="7" t="s">
        <v>361</v>
      </c>
      <c r="C514" s="7" t="s">
        <v>673</v>
      </c>
      <c r="D514" s="7" t="s">
        <v>365</v>
      </c>
      <c r="E514" s="7" t="s">
        <v>306</v>
      </c>
      <c r="F514" s="7" t="s">
        <v>901</v>
      </c>
      <c r="G514" s="7" t="s">
        <v>900</v>
      </c>
      <c r="H514" s="6" t="s">
        <v>608</v>
      </c>
      <c r="I514" s="6" t="s">
        <v>609</v>
      </c>
      <c r="J514" s="6" t="s">
        <v>611</v>
      </c>
      <c r="K514" s="6">
        <v>1</v>
      </c>
      <c r="L514" s="38">
        <v>41444</v>
      </c>
      <c r="M514" s="38">
        <v>42155</v>
      </c>
      <c r="N514" s="6" t="s">
        <v>762</v>
      </c>
      <c r="O514" s="9">
        <v>2013</v>
      </c>
      <c r="P514" s="7"/>
      <c r="Q514" s="26">
        <v>268149</v>
      </c>
      <c r="R514" s="26">
        <f t="shared" si="22"/>
        <v>67037.25</v>
      </c>
      <c r="S514" s="26">
        <f t="shared" si="23"/>
        <v>201111.75</v>
      </c>
    </row>
    <row r="515" spans="2:19" ht="258" thickBot="1" thickTop="1">
      <c r="B515" s="7" t="s">
        <v>582</v>
      </c>
      <c r="C515" s="7" t="s">
        <v>676</v>
      </c>
      <c r="D515" s="7" t="s">
        <v>365</v>
      </c>
      <c r="E515" s="7" t="s">
        <v>953</v>
      </c>
      <c r="F515" s="7" t="s">
        <v>901</v>
      </c>
      <c r="G515" s="7" t="s">
        <v>900</v>
      </c>
      <c r="H515" s="6" t="s">
        <v>608</v>
      </c>
      <c r="I515" s="6" t="s">
        <v>610</v>
      </c>
      <c r="J515" s="6" t="s">
        <v>613</v>
      </c>
      <c r="K515" s="6">
        <v>1</v>
      </c>
      <c r="L515" s="38">
        <v>41444</v>
      </c>
      <c r="M515" s="38">
        <v>42155</v>
      </c>
      <c r="N515" s="6" t="s">
        <v>762</v>
      </c>
      <c r="O515" s="9">
        <v>2013</v>
      </c>
      <c r="P515" s="7"/>
      <c r="Q515" s="26">
        <v>144618</v>
      </c>
      <c r="R515" s="26">
        <f t="shared" si="22"/>
        <v>36154.5</v>
      </c>
      <c r="S515" s="26">
        <f t="shared" si="23"/>
        <v>108463.5</v>
      </c>
    </row>
    <row r="516" spans="2:19" ht="166.5" thickBot="1" thickTop="1">
      <c r="B516" s="7" t="s">
        <v>507</v>
      </c>
      <c r="C516" s="7" t="s">
        <v>363</v>
      </c>
      <c r="D516" s="7" t="s">
        <v>365</v>
      </c>
      <c r="E516" s="7" t="s">
        <v>899</v>
      </c>
      <c r="F516" s="7" t="s">
        <v>1096</v>
      </c>
      <c r="G516" s="7" t="s">
        <v>546</v>
      </c>
      <c r="H516" s="6" t="s">
        <v>32</v>
      </c>
      <c r="I516" s="6" t="s">
        <v>609</v>
      </c>
      <c r="J516" s="6" t="s">
        <v>619</v>
      </c>
      <c r="K516" s="6">
        <v>1</v>
      </c>
      <c r="L516" s="38">
        <v>41365</v>
      </c>
      <c r="M516" s="38">
        <v>42156</v>
      </c>
      <c r="N516" s="6" t="s">
        <v>762</v>
      </c>
      <c r="O516" s="9">
        <v>2013</v>
      </c>
      <c r="P516" s="7"/>
      <c r="Q516" s="26">
        <v>708000</v>
      </c>
      <c r="R516" s="26">
        <f t="shared" si="22"/>
        <v>177000</v>
      </c>
      <c r="S516" s="26">
        <f t="shared" si="23"/>
        <v>531000</v>
      </c>
    </row>
    <row r="517" spans="2:19" ht="181.5" thickBot="1" thickTop="1">
      <c r="B517" s="7" t="s">
        <v>898</v>
      </c>
      <c r="C517" s="7" t="s">
        <v>363</v>
      </c>
      <c r="D517" s="7" t="s">
        <v>365</v>
      </c>
      <c r="E517" s="7" t="s">
        <v>897</v>
      </c>
      <c r="F517" s="7" t="s">
        <v>1096</v>
      </c>
      <c r="G517" s="7" t="s">
        <v>546</v>
      </c>
      <c r="H517" s="6" t="s">
        <v>608</v>
      </c>
      <c r="I517" s="6" t="s">
        <v>610</v>
      </c>
      <c r="J517" s="6" t="s">
        <v>613</v>
      </c>
      <c r="K517" s="6">
        <v>1</v>
      </c>
      <c r="L517" s="38">
        <v>41365</v>
      </c>
      <c r="M517" s="38">
        <v>42156</v>
      </c>
      <c r="N517" s="6" t="s">
        <v>762</v>
      </c>
      <c r="O517" s="9">
        <v>2013</v>
      </c>
      <c r="P517" s="7"/>
      <c r="Q517" s="26">
        <v>270000</v>
      </c>
      <c r="R517" s="26">
        <f t="shared" si="22"/>
        <v>67500</v>
      </c>
      <c r="S517" s="26">
        <f t="shared" si="23"/>
        <v>202500</v>
      </c>
    </row>
    <row r="518" spans="2:19" ht="256.5" thickBot="1" thickTop="1">
      <c r="B518" s="7" t="s">
        <v>510</v>
      </c>
      <c r="C518" s="7" t="s">
        <v>363</v>
      </c>
      <c r="D518" s="7" t="s">
        <v>365</v>
      </c>
      <c r="E518" s="7" t="s">
        <v>103</v>
      </c>
      <c r="F518" s="7" t="s">
        <v>1096</v>
      </c>
      <c r="G518" s="7" t="s">
        <v>546</v>
      </c>
      <c r="H518" s="6" t="s">
        <v>608</v>
      </c>
      <c r="I518" s="6" t="s">
        <v>609</v>
      </c>
      <c r="J518" s="6" t="s">
        <v>619</v>
      </c>
      <c r="K518" s="6">
        <v>1</v>
      </c>
      <c r="L518" s="38">
        <v>41365</v>
      </c>
      <c r="M518" s="38">
        <v>42156</v>
      </c>
      <c r="N518" s="6" t="s">
        <v>762</v>
      </c>
      <c r="O518" s="9">
        <v>2013</v>
      </c>
      <c r="P518" s="7"/>
      <c r="Q518" s="26">
        <v>388990</v>
      </c>
      <c r="R518" s="26">
        <f t="shared" si="22"/>
        <v>97247.5</v>
      </c>
      <c r="S518" s="26">
        <f t="shared" si="23"/>
        <v>291742.5</v>
      </c>
    </row>
    <row r="519" spans="2:19" ht="241.5" thickBot="1" thickTop="1">
      <c r="B519" s="7" t="s">
        <v>25</v>
      </c>
      <c r="C519" s="7" t="s">
        <v>363</v>
      </c>
      <c r="D519" s="7" t="s">
        <v>365</v>
      </c>
      <c r="E519" s="7" t="s">
        <v>24</v>
      </c>
      <c r="F519" s="7" t="s">
        <v>1096</v>
      </c>
      <c r="G519" s="7" t="s">
        <v>546</v>
      </c>
      <c r="H519" s="6" t="s">
        <v>608</v>
      </c>
      <c r="I519" s="6" t="s">
        <v>609</v>
      </c>
      <c r="J519" s="6" t="s">
        <v>619</v>
      </c>
      <c r="K519" s="6">
        <v>1</v>
      </c>
      <c r="L519" s="38">
        <v>41365</v>
      </c>
      <c r="M519" s="38">
        <v>42156</v>
      </c>
      <c r="N519" s="6" t="s">
        <v>762</v>
      </c>
      <c r="O519" s="9">
        <v>2013</v>
      </c>
      <c r="P519" s="7"/>
      <c r="Q519" s="26">
        <v>315910</v>
      </c>
      <c r="R519" s="26">
        <f t="shared" si="22"/>
        <v>78977.5</v>
      </c>
      <c r="S519" s="26">
        <f t="shared" si="23"/>
        <v>236932.5</v>
      </c>
    </row>
    <row r="520" spans="2:19" ht="241.5" thickBot="1" thickTop="1">
      <c r="B520" s="7" t="s">
        <v>1004</v>
      </c>
      <c r="C520" s="7" t="s">
        <v>363</v>
      </c>
      <c r="D520" s="7" t="s">
        <v>365</v>
      </c>
      <c r="E520" s="7" t="s">
        <v>1097</v>
      </c>
      <c r="F520" s="7" t="s">
        <v>1096</v>
      </c>
      <c r="G520" s="7" t="s">
        <v>546</v>
      </c>
      <c r="H520" s="6" t="s">
        <v>608</v>
      </c>
      <c r="I520" s="6" t="s">
        <v>609</v>
      </c>
      <c r="J520" s="6" t="s">
        <v>611</v>
      </c>
      <c r="K520" s="6">
        <v>1</v>
      </c>
      <c r="L520" s="38">
        <v>41365</v>
      </c>
      <c r="M520" s="38">
        <v>42156</v>
      </c>
      <c r="N520" s="6" t="s">
        <v>762</v>
      </c>
      <c r="O520" s="9">
        <v>2013</v>
      </c>
      <c r="P520" s="7"/>
      <c r="Q520" s="26">
        <v>398000</v>
      </c>
      <c r="R520" s="26">
        <f t="shared" si="22"/>
        <v>99500</v>
      </c>
      <c r="S520" s="26">
        <f t="shared" si="23"/>
        <v>298500</v>
      </c>
    </row>
    <row r="521" spans="2:19" ht="211.5" thickBot="1" thickTop="1">
      <c r="B521" s="7" t="s">
        <v>272</v>
      </c>
      <c r="C521" s="7" t="s">
        <v>363</v>
      </c>
      <c r="D521" s="7" t="s">
        <v>365</v>
      </c>
      <c r="E521" s="7" t="s">
        <v>570</v>
      </c>
      <c r="F521" s="7" t="s">
        <v>1096</v>
      </c>
      <c r="G521" s="7" t="s">
        <v>546</v>
      </c>
      <c r="H521" s="6" t="s">
        <v>608</v>
      </c>
      <c r="I521" s="6" t="s">
        <v>609</v>
      </c>
      <c r="J521" s="6" t="s">
        <v>612</v>
      </c>
      <c r="K521" s="6">
        <v>1</v>
      </c>
      <c r="L521" s="38">
        <v>41365</v>
      </c>
      <c r="M521" s="38">
        <v>42156</v>
      </c>
      <c r="N521" s="6" t="s">
        <v>762</v>
      </c>
      <c r="O521" s="9">
        <v>2013</v>
      </c>
      <c r="P521" s="7"/>
      <c r="Q521" s="26">
        <v>270000</v>
      </c>
      <c r="R521" s="26">
        <f t="shared" si="22"/>
        <v>67500</v>
      </c>
      <c r="S521" s="26">
        <f t="shared" si="23"/>
        <v>202500</v>
      </c>
    </row>
    <row r="522" spans="2:19" ht="181.5" thickBot="1" thickTop="1">
      <c r="B522" s="7" t="s">
        <v>507</v>
      </c>
      <c r="C522" s="7" t="s">
        <v>363</v>
      </c>
      <c r="D522" s="7" t="s">
        <v>365</v>
      </c>
      <c r="E522" s="7" t="s">
        <v>744</v>
      </c>
      <c r="F522" s="7" t="s">
        <v>487</v>
      </c>
      <c r="G522" s="7" t="s">
        <v>486</v>
      </c>
      <c r="H522" s="6" t="s">
        <v>32</v>
      </c>
      <c r="I522" s="6" t="s">
        <v>609</v>
      </c>
      <c r="J522" s="6" t="s">
        <v>619</v>
      </c>
      <c r="K522" s="6">
        <v>1</v>
      </c>
      <c r="L522" s="38"/>
      <c r="N522" s="6" t="s">
        <v>762</v>
      </c>
      <c r="O522" s="9">
        <v>2013</v>
      </c>
      <c r="P522" s="7"/>
      <c r="Q522" s="26">
        <v>233203.6</v>
      </c>
      <c r="R522" s="26">
        <v>58300.9</v>
      </c>
      <c r="S522" s="26">
        <v>174902.7</v>
      </c>
    </row>
    <row r="523" spans="2:19" ht="241.5" thickBot="1" thickTop="1">
      <c r="B523" s="7" t="s">
        <v>582</v>
      </c>
      <c r="C523" s="7" t="s">
        <v>676</v>
      </c>
      <c r="D523" s="7" t="s">
        <v>365</v>
      </c>
      <c r="E523" s="7" t="s">
        <v>581</v>
      </c>
      <c r="F523" s="7" t="s">
        <v>487</v>
      </c>
      <c r="G523" s="7" t="s">
        <v>486</v>
      </c>
      <c r="H523" s="6" t="s">
        <v>608</v>
      </c>
      <c r="I523" s="6" t="s">
        <v>610</v>
      </c>
      <c r="J523" s="6" t="s">
        <v>613</v>
      </c>
      <c r="K523" s="6">
        <v>1</v>
      </c>
      <c r="L523" s="38"/>
      <c r="N523" s="6" t="s">
        <v>762</v>
      </c>
      <c r="O523" s="9">
        <v>2013</v>
      </c>
      <c r="P523" s="7"/>
      <c r="Q523" s="26">
        <v>180000</v>
      </c>
      <c r="R523" s="26">
        <v>45000</v>
      </c>
      <c r="S523" s="26">
        <v>135000</v>
      </c>
    </row>
    <row r="524" spans="2:19" ht="241.5" thickBot="1" thickTop="1">
      <c r="B524" s="7" t="s">
        <v>510</v>
      </c>
      <c r="C524" s="7" t="s">
        <v>363</v>
      </c>
      <c r="D524" s="7" t="s">
        <v>365</v>
      </c>
      <c r="E524" s="7" t="s">
        <v>560</v>
      </c>
      <c r="F524" s="7" t="s">
        <v>487</v>
      </c>
      <c r="G524" s="7" t="s">
        <v>486</v>
      </c>
      <c r="H524" s="6" t="s">
        <v>608</v>
      </c>
      <c r="I524" s="6" t="s">
        <v>609</v>
      </c>
      <c r="J524" s="6" t="s">
        <v>619</v>
      </c>
      <c r="K524" s="6">
        <v>1</v>
      </c>
      <c r="L524" s="38"/>
      <c r="N524" s="6" t="s">
        <v>762</v>
      </c>
      <c r="O524" s="9">
        <v>2013</v>
      </c>
      <c r="P524" s="7"/>
      <c r="Q524" s="26">
        <v>138000.6</v>
      </c>
      <c r="R524" s="26">
        <v>34500.15</v>
      </c>
      <c r="S524" s="26">
        <v>103500.45</v>
      </c>
    </row>
    <row r="525" spans="2:19" ht="196.5" thickBot="1" thickTop="1">
      <c r="B525" s="7" t="s">
        <v>267</v>
      </c>
      <c r="C525" s="7" t="s">
        <v>672</v>
      </c>
      <c r="D525" s="7" t="s">
        <v>365</v>
      </c>
      <c r="E525" s="7" t="s">
        <v>559</v>
      </c>
      <c r="F525" s="7" t="s">
        <v>487</v>
      </c>
      <c r="G525" s="7" t="s">
        <v>486</v>
      </c>
      <c r="H525" s="6" t="s">
        <v>608</v>
      </c>
      <c r="I525" s="6" t="s">
        <v>609</v>
      </c>
      <c r="J525" s="6" t="s">
        <v>611</v>
      </c>
      <c r="K525" s="6">
        <v>1</v>
      </c>
      <c r="L525" s="38"/>
      <c r="N525" s="6" t="s">
        <v>762</v>
      </c>
      <c r="O525" s="9">
        <v>2013</v>
      </c>
      <c r="P525" s="7"/>
      <c r="Q525" s="26">
        <v>32692.68</v>
      </c>
      <c r="R525" s="26">
        <v>8173.17</v>
      </c>
      <c r="S525" s="26">
        <v>24519.51</v>
      </c>
    </row>
    <row r="526" spans="2:19" ht="241.5" thickBot="1" thickTop="1">
      <c r="B526" s="7" t="s">
        <v>558</v>
      </c>
      <c r="C526" s="7" t="s">
        <v>672</v>
      </c>
      <c r="D526" s="7" t="s">
        <v>365</v>
      </c>
      <c r="E526" s="7" t="s">
        <v>490</v>
      </c>
      <c r="F526" s="7" t="s">
        <v>487</v>
      </c>
      <c r="G526" s="7" t="s">
        <v>486</v>
      </c>
      <c r="H526" s="6" t="s">
        <v>608</v>
      </c>
      <c r="I526" s="6" t="s">
        <v>609</v>
      </c>
      <c r="J526" s="6" t="s">
        <v>612</v>
      </c>
      <c r="K526" s="6">
        <v>1</v>
      </c>
      <c r="L526" s="38"/>
      <c r="N526" s="6" t="s">
        <v>762</v>
      </c>
      <c r="O526" s="9">
        <v>2013</v>
      </c>
      <c r="P526" s="7"/>
      <c r="Q526" s="26">
        <v>64863</v>
      </c>
      <c r="R526" s="26">
        <v>16215.75</v>
      </c>
      <c r="S526" s="26">
        <v>48647.25</v>
      </c>
    </row>
    <row r="527" spans="2:19" ht="166.5" thickBot="1" thickTop="1">
      <c r="B527" s="7" t="s">
        <v>489</v>
      </c>
      <c r="C527" s="7" t="s">
        <v>182</v>
      </c>
      <c r="D527" s="7" t="s">
        <v>183</v>
      </c>
      <c r="E527" s="7" t="s">
        <v>488</v>
      </c>
      <c r="F527" s="7" t="s">
        <v>487</v>
      </c>
      <c r="G527" s="7" t="s">
        <v>486</v>
      </c>
      <c r="H527" s="6" t="s">
        <v>608</v>
      </c>
      <c r="I527" s="6" t="s">
        <v>609</v>
      </c>
      <c r="J527" s="6" t="s">
        <v>619</v>
      </c>
      <c r="K527" s="6">
        <v>1</v>
      </c>
      <c r="L527" s="38"/>
      <c r="N527" s="6" t="s">
        <v>762</v>
      </c>
      <c r="O527" s="9">
        <v>2013</v>
      </c>
      <c r="P527" s="7"/>
      <c r="Q527" s="26">
        <v>47743.12</v>
      </c>
      <c r="R527" s="26">
        <v>11935.78</v>
      </c>
      <c r="S527" s="26">
        <v>35807.34</v>
      </c>
    </row>
    <row r="528" spans="2:19" ht="211.5" thickBot="1" thickTop="1">
      <c r="B528" s="7" t="s">
        <v>631</v>
      </c>
      <c r="C528" s="7" t="s">
        <v>677</v>
      </c>
      <c r="D528" s="7" t="s">
        <v>365</v>
      </c>
      <c r="E528" s="7" t="s">
        <v>311</v>
      </c>
      <c r="F528" s="7" t="s">
        <v>242</v>
      </c>
      <c r="G528" s="7" t="s">
        <v>241</v>
      </c>
      <c r="H528" s="6" t="s">
        <v>32</v>
      </c>
      <c r="I528" s="6" t="s">
        <v>609</v>
      </c>
      <c r="J528" s="6" t="s">
        <v>612</v>
      </c>
      <c r="K528" s="6">
        <v>2</v>
      </c>
      <c r="L528" s="38">
        <v>41456</v>
      </c>
      <c r="M528" s="38">
        <v>42155</v>
      </c>
      <c r="N528" s="6" t="s">
        <v>762</v>
      </c>
      <c r="O528" s="9">
        <v>2013</v>
      </c>
      <c r="P528" s="7"/>
      <c r="Q528" s="26">
        <v>701540</v>
      </c>
      <c r="R528" s="26">
        <v>175385</v>
      </c>
      <c r="S528" s="26">
        <v>526155</v>
      </c>
    </row>
    <row r="529" spans="2:19" ht="241.5" thickBot="1" thickTop="1">
      <c r="B529" s="7" t="s">
        <v>441</v>
      </c>
      <c r="C529" s="7" t="s">
        <v>363</v>
      </c>
      <c r="D529" s="7" t="s">
        <v>365</v>
      </c>
      <c r="E529" s="7" t="s">
        <v>327</v>
      </c>
      <c r="F529" s="7" t="s">
        <v>242</v>
      </c>
      <c r="G529" s="7" t="s">
        <v>241</v>
      </c>
      <c r="H529" s="6" t="s">
        <v>608</v>
      </c>
      <c r="I529" s="6" t="s">
        <v>609</v>
      </c>
      <c r="J529" s="6" t="s">
        <v>619</v>
      </c>
      <c r="K529" s="6">
        <v>2</v>
      </c>
      <c r="L529" s="38">
        <v>41456</v>
      </c>
      <c r="M529" s="38">
        <v>42155</v>
      </c>
      <c r="N529" s="6" t="s">
        <v>762</v>
      </c>
      <c r="O529" s="9">
        <v>2013</v>
      </c>
      <c r="P529" s="7"/>
      <c r="Q529" s="26">
        <v>587209.99999</v>
      </c>
      <c r="R529" s="26">
        <v>146802.4999975</v>
      </c>
      <c r="S529" s="26">
        <v>440407.49999250006</v>
      </c>
    </row>
    <row r="530" spans="2:19" ht="91.5" thickBot="1" thickTop="1">
      <c r="B530" s="7" t="s">
        <v>933</v>
      </c>
      <c r="C530" s="7" t="s">
        <v>182</v>
      </c>
      <c r="D530" s="7" t="s">
        <v>183</v>
      </c>
      <c r="E530" s="7" t="s">
        <v>932</v>
      </c>
      <c r="F530" s="7" t="s">
        <v>242</v>
      </c>
      <c r="G530" s="7" t="s">
        <v>241</v>
      </c>
      <c r="H530" s="6" t="s">
        <v>608</v>
      </c>
      <c r="I530" s="6" t="s">
        <v>609</v>
      </c>
      <c r="J530" s="6" t="s">
        <v>612</v>
      </c>
      <c r="K530" s="6">
        <v>2</v>
      </c>
      <c r="L530" s="38">
        <v>41456</v>
      </c>
      <c r="M530" s="38">
        <v>42155</v>
      </c>
      <c r="N530" s="6" t="s">
        <v>762</v>
      </c>
      <c r="O530" s="9">
        <v>2013</v>
      </c>
      <c r="P530" s="7"/>
      <c r="Q530" s="26">
        <v>237139.99829999998</v>
      </c>
      <c r="R530" s="26">
        <v>59284.999574999994</v>
      </c>
      <c r="S530" s="26">
        <v>177854.99872499998</v>
      </c>
    </row>
    <row r="531" spans="2:19" ht="226.5" thickBot="1" thickTop="1">
      <c r="B531" s="7" t="s">
        <v>96</v>
      </c>
      <c r="C531" s="7" t="s">
        <v>363</v>
      </c>
      <c r="D531" s="7" t="s">
        <v>365</v>
      </c>
      <c r="E531" s="7" t="s">
        <v>931</v>
      </c>
      <c r="F531" s="7" t="s">
        <v>242</v>
      </c>
      <c r="G531" s="7" t="s">
        <v>241</v>
      </c>
      <c r="H531" s="6" t="s">
        <v>608</v>
      </c>
      <c r="I531" s="6" t="s">
        <v>609</v>
      </c>
      <c r="J531" s="6" t="s">
        <v>612</v>
      </c>
      <c r="K531" s="6">
        <v>2</v>
      </c>
      <c r="L531" s="38">
        <v>41456</v>
      </c>
      <c r="M531" s="38">
        <v>42155</v>
      </c>
      <c r="N531" s="6" t="s">
        <v>762</v>
      </c>
      <c r="O531" s="9">
        <v>2013</v>
      </c>
      <c r="P531" s="7"/>
      <c r="Q531" s="26">
        <v>156800</v>
      </c>
      <c r="R531" s="26">
        <v>39200</v>
      </c>
      <c r="S531" s="26">
        <v>117600</v>
      </c>
    </row>
    <row r="532" spans="2:19" ht="211.5" thickBot="1" thickTop="1">
      <c r="B532" s="7" t="s">
        <v>500</v>
      </c>
      <c r="C532" s="7" t="s">
        <v>363</v>
      </c>
      <c r="D532" s="7" t="s">
        <v>365</v>
      </c>
      <c r="E532" s="7" t="s">
        <v>199</v>
      </c>
      <c r="F532" s="7" t="s">
        <v>242</v>
      </c>
      <c r="G532" s="7" t="s">
        <v>241</v>
      </c>
      <c r="H532" s="6" t="s">
        <v>608</v>
      </c>
      <c r="I532" s="6" t="s">
        <v>609</v>
      </c>
      <c r="J532" s="6" t="s">
        <v>612</v>
      </c>
      <c r="K532" s="6">
        <v>2</v>
      </c>
      <c r="L532" s="38">
        <v>41456</v>
      </c>
      <c r="M532" s="38">
        <v>42155</v>
      </c>
      <c r="N532" s="6" t="s">
        <v>762</v>
      </c>
      <c r="O532" s="9">
        <v>2013</v>
      </c>
      <c r="P532" s="7"/>
      <c r="Q532" s="26">
        <v>66000</v>
      </c>
      <c r="R532" s="26">
        <v>16500</v>
      </c>
      <c r="S532" s="26">
        <v>49500</v>
      </c>
    </row>
    <row r="533" spans="2:19" ht="106.5" thickBot="1" thickTop="1">
      <c r="B533" s="7" t="s">
        <v>852</v>
      </c>
      <c r="C533" s="7" t="s">
        <v>676</v>
      </c>
      <c r="D533" s="7" t="s">
        <v>365</v>
      </c>
      <c r="E533" s="7" t="s">
        <v>851</v>
      </c>
      <c r="F533" s="7" t="s">
        <v>242</v>
      </c>
      <c r="G533" s="7" t="s">
        <v>241</v>
      </c>
      <c r="H533" s="6" t="s">
        <v>608</v>
      </c>
      <c r="I533" s="6" t="s">
        <v>610</v>
      </c>
      <c r="J533" s="6" t="s">
        <v>613</v>
      </c>
      <c r="K533" s="6">
        <v>2</v>
      </c>
      <c r="L533" s="38">
        <v>41456</v>
      </c>
      <c r="M533" s="38">
        <v>42155</v>
      </c>
      <c r="N533" s="6" t="s">
        <v>762</v>
      </c>
      <c r="O533" s="9">
        <v>2013</v>
      </c>
      <c r="P533" s="7"/>
      <c r="Q533" s="26">
        <v>43500</v>
      </c>
      <c r="R533" s="26">
        <v>10875</v>
      </c>
      <c r="S533" s="26">
        <v>32625</v>
      </c>
    </row>
    <row r="534" spans="2:19" ht="241.5" thickBot="1" thickTop="1">
      <c r="B534" s="7" t="s">
        <v>240</v>
      </c>
      <c r="C534" s="7" t="s">
        <v>672</v>
      </c>
      <c r="D534" s="7" t="s">
        <v>365</v>
      </c>
      <c r="E534" s="7" t="s">
        <v>1051</v>
      </c>
      <c r="F534" s="7" t="s">
        <v>557</v>
      </c>
      <c r="G534" s="7" t="s">
        <v>556</v>
      </c>
      <c r="H534" s="6" t="s">
        <v>32</v>
      </c>
      <c r="I534" s="6" t="s">
        <v>609</v>
      </c>
      <c r="J534" s="6" t="s">
        <v>612</v>
      </c>
      <c r="K534" s="6">
        <v>2</v>
      </c>
      <c r="L534" s="38">
        <v>41426</v>
      </c>
      <c r="M534" s="38">
        <v>42155</v>
      </c>
      <c r="N534" s="6" t="s">
        <v>762</v>
      </c>
      <c r="O534" s="9">
        <v>2013</v>
      </c>
      <c r="P534" s="7"/>
      <c r="Q534" s="26">
        <v>780000</v>
      </c>
      <c r="R534" s="26">
        <v>195000</v>
      </c>
      <c r="S534" s="26">
        <v>585000</v>
      </c>
    </row>
    <row r="535" spans="2:19" ht="256.5" thickBot="1" thickTop="1">
      <c r="B535" s="7" t="s">
        <v>239</v>
      </c>
      <c r="C535" s="7" t="s">
        <v>676</v>
      </c>
      <c r="D535" s="7" t="s">
        <v>365</v>
      </c>
      <c r="E535" s="7" t="s">
        <v>238</v>
      </c>
      <c r="F535" s="7" t="s">
        <v>557</v>
      </c>
      <c r="G535" s="7" t="s">
        <v>556</v>
      </c>
      <c r="H535" s="6" t="s">
        <v>608</v>
      </c>
      <c r="I535" s="6" t="s">
        <v>610</v>
      </c>
      <c r="J535" s="6" t="s">
        <v>613</v>
      </c>
      <c r="K535" s="6">
        <v>2</v>
      </c>
      <c r="L535" s="38">
        <v>41426</v>
      </c>
      <c r="M535" s="38">
        <v>42155</v>
      </c>
      <c r="N535" s="6" t="s">
        <v>762</v>
      </c>
      <c r="O535" s="9">
        <v>2013</v>
      </c>
      <c r="P535" s="7"/>
      <c r="Q535" s="26">
        <v>100000</v>
      </c>
      <c r="R535" s="26">
        <v>25000</v>
      </c>
      <c r="S535" s="26">
        <v>75000</v>
      </c>
    </row>
    <row r="536" spans="2:19" ht="211.5" thickBot="1" thickTop="1">
      <c r="B536" s="7" t="s">
        <v>508</v>
      </c>
      <c r="C536" s="7" t="s">
        <v>672</v>
      </c>
      <c r="D536" s="7" t="s">
        <v>365</v>
      </c>
      <c r="E536" s="7" t="s">
        <v>1085</v>
      </c>
      <c r="F536" s="7" t="s">
        <v>557</v>
      </c>
      <c r="G536" s="7" t="s">
        <v>556</v>
      </c>
      <c r="H536" s="6" t="s">
        <v>608</v>
      </c>
      <c r="I536" s="6" t="s">
        <v>609</v>
      </c>
      <c r="J536" s="6" t="s">
        <v>611</v>
      </c>
      <c r="K536" s="6">
        <v>2</v>
      </c>
      <c r="L536" s="38">
        <v>41426</v>
      </c>
      <c r="M536" s="38">
        <v>42155</v>
      </c>
      <c r="N536" s="6" t="s">
        <v>762</v>
      </c>
      <c r="O536" s="9">
        <v>2013</v>
      </c>
      <c r="P536" s="7"/>
      <c r="Q536" s="26">
        <v>423000</v>
      </c>
      <c r="R536" s="26">
        <v>105750</v>
      </c>
      <c r="S536" s="26">
        <v>317250</v>
      </c>
    </row>
    <row r="537" spans="2:19" ht="226.5" thickBot="1" thickTop="1">
      <c r="B537" s="7" t="s">
        <v>280</v>
      </c>
      <c r="C537" s="7" t="s">
        <v>181</v>
      </c>
      <c r="D537" s="7" t="s">
        <v>365</v>
      </c>
      <c r="E537" s="7" t="s">
        <v>237</v>
      </c>
      <c r="F537" s="7" t="s">
        <v>557</v>
      </c>
      <c r="G537" s="7" t="s">
        <v>556</v>
      </c>
      <c r="H537" s="6" t="s">
        <v>608</v>
      </c>
      <c r="I537" s="6" t="s">
        <v>609</v>
      </c>
      <c r="J537" s="6" t="s">
        <v>612</v>
      </c>
      <c r="K537" s="6">
        <v>2</v>
      </c>
      <c r="L537" s="38">
        <v>41426</v>
      </c>
      <c r="M537" s="38">
        <v>42155</v>
      </c>
      <c r="N537" s="6" t="s">
        <v>762</v>
      </c>
      <c r="O537" s="9">
        <v>2013</v>
      </c>
      <c r="P537" s="7"/>
      <c r="Q537" s="26">
        <v>212000</v>
      </c>
      <c r="R537" s="26">
        <v>53000</v>
      </c>
      <c r="S537" s="26">
        <v>159000</v>
      </c>
    </row>
    <row r="538" spans="2:19" ht="271.5" thickBot="1" thickTop="1">
      <c r="B538" s="7" t="s">
        <v>1016</v>
      </c>
      <c r="C538" s="7" t="s">
        <v>672</v>
      </c>
      <c r="D538" s="7" t="s">
        <v>365</v>
      </c>
      <c r="E538" s="7" t="s">
        <v>1015</v>
      </c>
      <c r="F538" s="7" t="s">
        <v>557</v>
      </c>
      <c r="G538" s="7" t="s">
        <v>556</v>
      </c>
      <c r="H538" s="6" t="s">
        <v>608</v>
      </c>
      <c r="I538" s="6" t="s">
        <v>609</v>
      </c>
      <c r="J538" s="6" t="s">
        <v>619</v>
      </c>
      <c r="K538" s="6">
        <v>2</v>
      </c>
      <c r="L538" s="38">
        <v>41426</v>
      </c>
      <c r="M538" s="38">
        <v>42155</v>
      </c>
      <c r="N538" s="6" t="s">
        <v>762</v>
      </c>
      <c r="O538" s="9">
        <v>2013</v>
      </c>
      <c r="P538" s="7"/>
      <c r="Q538" s="26">
        <v>392069.27</v>
      </c>
      <c r="R538" s="26">
        <v>98017.32</v>
      </c>
      <c r="S538" s="26">
        <v>294051.95</v>
      </c>
    </row>
    <row r="539" spans="2:19" ht="136.5" thickBot="1" thickTop="1">
      <c r="B539" s="7" t="s">
        <v>506</v>
      </c>
      <c r="C539" s="7" t="s">
        <v>364</v>
      </c>
      <c r="D539" s="7" t="s">
        <v>365</v>
      </c>
      <c r="E539" s="7" t="s">
        <v>555</v>
      </c>
      <c r="F539" s="7" t="s">
        <v>1038</v>
      </c>
      <c r="G539" s="7" t="s">
        <v>930</v>
      </c>
      <c r="H539" s="6" t="s">
        <v>32</v>
      </c>
      <c r="I539" s="6" t="s">
        <v>609</v>
      </c>
      <c r="J539" s="6" t="s">
        <v>611</v>
      </c>
      <c r="K539" s="6">
        <v>2</v>
      </c>
      <c r="L539" s="38">
        <v>41400</v>
      </c>
      <c r="M539" s="38">
        <v>42129</v>
      </c>
      <c r="N539" s="6" t="s">
        <v>762</v>
      </c>
      <c r="O539" s="9">
        <v>2013</v>
      </c>
      <c r="P539" s="7"/>
      <c r="Q539" s="26">
        <v>691020.4</v>
      </c>
      <c r="R539" s="26">
        <f aca="true" t="shared" si="24" ref="R539:R554">Q539*25%</f>
        <v>172755.1</v>
      </c>
      <c r="S539" s="26">
        <f>Q539*75%</f>
        <v>518265.30000000005</v>
      </c>
    </row>
    <row r="540" spans="2:19" ht="121.5" thickBot="1" thickTop="1">
      <c r="B540" s="7" t="s">
        <v>639</v>
      </c>
      <c r="C540" s="7" t="s">
        <v>181</v>
      </c>
      <c r="D540" s="7" t="s">
        <v>365</v>
      </c>
      <c r="E540" s="7" t="s">
        <v>929</v>
      </c>
      <c r="F540" s="7" t="s">
        <v>1038</v>
      </c>
      <c r="G540" s="7" t="s">
        <v>1033</v>
      </c>
      <c r="H540" s="6" t="s">
        <v>608</v>
      </c>
      <c r="I540" s="6" t="s">
        <v>610</v>
      </c>
      <c r="J540" s="6" t="s">
        <v>613</v>
      </c>
      <c r="K540" s="6">
        <v>2</v>
      </c>
      <c r="L540" s="38">
        <v>41400</v>
      </c>
      <c r="M540" s="38">
        <v>42129</v>
      </c>
      <c r="N540" s="6" t="s">
        <v>762</v>
      </c>
      <c r="O540" s="9">
        <v>2013</v>
      </c>
      <c r="P540" s="7"/>
      <c r="Q540" s="26">
        <v>241882.85</v>
      </c>
      <c r="R540" s="26">
        <f t="shared" si="24"/>
        <v>60470.7125</v>
      </c>
      <c r="S540" s="26">
        <f aca="true" t="shared" si="25" ref="S540:S546">Q540*75%</f>
        <v>181412.1375</v>
      </c>
    </row>
    <row r="541" spans="2:19" ht="241.5" thickBot="1" thickTop="1">
      <c r="B541" s="7" t="s">
        <v>441</v>
      </c>
      <c r="C541" s="7" t="s">
        <v>363</v>
      </c>
      <c r="D541" s="7" t="s">
        <v>365</v>
      </c>
      <c r="E541" s="7" t="s">
        <v>532</v>
      </c>
      <c r="F541" s="7" t="s">
        <v>1038</v>
      </c>
      <c r="G541" s="7" t="s">
        <v>751</v>
      </c>
      <c r="H541" s="6" t="s">
        <v>608</v>
      </c>
      <c r="I541" s="6" t="s">
        <v>609</v>
      </c>
      <c r="J541" s="6" t="s">
        <v>619</v>
      </c>
      <c r="K541" s="6">
        <v>2</v>
      </c>
      <c r="L541" s="38">
        <v>41400</v>
      </c>
      <c r="M541" s="38">
        <v>42129</v>
      </c>
      <c r="N541" s="6" t="s">
        <v>762</v>
      </c>
      <c r="O541" s="9">
        <v>2013</v>
      </c>
      <c r="P541" s="7"/>
      <c r="Q541" s="26">
        <v>203181.59</v>
      </c>
      <c r="R541" s="26">
        <f t="shared" si="24"/>
        <v>50795.3975</v>
      </c>
      <c r="S541" s="26">
        <f t="shared" si="25"/>
        <v>152386.1925</v>
      </c>
    </row>
    <row r="542" spans="2:19" ht="226.5" thickBot="1" thickTop="1">
      <c r="B542" s="7" t="s">
        <v>507</v>
      </c>
      <c r="C542" s="7" t="s">
        <v>363</v>
      </c>
      <c r="D542" s="7" t="s">
        <v>365</v>
      </c>
      <c r="E542" s="7" t="s">
        <v>750</v>
      </c>
      <c r="F542" s="7" t="s">
        <v>1038</v>
      </c>
      <c r="G542" s="7" t="s">
        <v>1086</v>
      </c>
      <c r="H542" s="6" t="s">
        <v>608</v>
      </c>
      <c r="I542" s="6" t="s">
        <v>609</v>
      </c>
      <c r="J542" s="6" t="s">
        <v>619</v>
      </c>
      <c r="K542" s="6">
        <v>2</v>
      </c>
      <c r="L542" s="38">
        <v>41400</v>
      </c>
      <c r="M542" s="38">
        <v>42129</v>
      </c>
      <c r="N542" s="6" t="s">
        <v>762</v>
      </c>
      <c r="O542" s="9">
        <v>2013</v>
      </c>
      <c r="P542" s="7"/>
      <c r="Q542" s="26">
        <v>145129.71</v>
      </c>
      <c r="R542" s="26">
        <f t="shared" si="24"/>
        <v>36282.4275</v>
      </c>
      <c r="S542" s="26">
        <f t="shared" si="25"/>
        <v>108847.2825</v>
      </c>
    </row>
    <row r="543" spans="2:19" ht="226.5" thickBot="1" thickTop="1">
      <c r="B543" s="7" t="s">
        <v>510</v>
      </c>
      <c r="C543" s="7" t="s">
        <v>363</v>
      </c>
      <c r="D543" s="7" t="s">
        <v>365</v>
      </c>
      <c r="E543" s="7" t="s">
        <v>878</v>
      </c>
      <c r="F543" s="7" t="s">
        <v>1038</v>
      </c>
      <c r="G543" s="7" t="s">
        <v>857</v>
      </c>
      <c r="H543" s="6" t="s">
        <v>608</v>
      </c>
      <c r="I543" s="6" t="s">
        <v>609</v>
      </c>
      <c r="J543" s="6" t="s">
        <v>619</v>
      </c>
      <c r="K543" s="6">
        <v>2</v>
      </c>
      <c r="L543" s="38">
        <v>41400</v>
      </c>
      <c r="M543" s="38">
        <v>42129</v>
      </c>
      <c r="N543" s="6" t="s">
        <v>762</v>
      </c>
      <c r="O543" s="9">
        <v>2013</v>
      </c>
      <c r="P543" s="7"/>
      <c r="Q543" s="26">
        <v>241882.85</v>
      </c>
      <c r="R543" s="26">
        <f t="shared" si="24"/>
        <v>60470.7125</v>
      </c>
      <c r="S543" s="26">
        <f t="shared" si="25"/>
        <v>181412.1375</v>
      </c>
    </row>
    <row r="544" spans="2:19" ht="151.5" thickBot="1" thickTop="1">
      <c r="B544" s="7" t="s">
        <v>498</v>
      </c>
      <c r="C544" s="7" t="s">
        <v>363</v>
      </c>
      <c r="D544" s="7" t="s">
        <v>365</v>
      </c>
      <c r="E544" s="7" t="s">
        <v>856</v>
      </c>
      <c r="F544" s="7" t="s">
        <v>1038</v>
      </c>
      <c r="G544" s="7" t="s">
        <v>1042</v>
      </c>
      <c r="H544" s="6" t="s">
        <v>608</v>
      </c>
      <c r="I544" s="6" t="s">
        <v>609</v>
      </c>
      <c r="J544" s="6" t="s">
        <v>619</v>
      </c>
      <c r="K544" s="6">
        <v>2</v>
      </c>
      <c r="L544" s="38">
        <v>41400</v>
      </c>
      <c r="M544" s="38">
        <v>42129</v>
      </c>
      <c r="N544" s="6" t="s">
        <v>762</v>
      </c>
      <c r="O544" s="9">
        <v>2013</v>
      </c>
      <c r="P544" s="7"/>
      <c r="Q544" s="26">
        <v>127511.18</v>
      </c>
      <c r="R544" s="26">
        <f t="shared" si="24"/>
        <v>31877.795</v>
      </c>
      <c r="S544" s="26">
        <f t="shared" si="25"/>
        <v>95633.385</v>
      </c>
    </row>
    <row r="545" spans="2:19" ht="256.5" thickBot="1" thickTop="1">
      <c r="B545" s="7" t="s">
        <v>497</v>
      </c>
      <c r="C545" s="7" t="s">
        <v>363</v>
      </c>
      <c r="D545" s="7" t="s">
        <v>365</v>
      </c>
      <c r="E545" s="7" t="s">
        <v>1041</v>
      </c>
      <c r="F545" s="7" t="s">
        <v>1038</v>
      </c>
      <c r="G545" s="7" t="s">
        <v>1040</v>
      </c>
      <c r="H545" s="6" t="s">
        <v>608</v>
      </c>
      <c r="I545" s="6" t="s">
        <v>609</v>
      </c>
      <c r="J545" s="6" t="s">
        <v>619</v>
      </c>
      <c r="K545" s="6">
        <v>2</v>
      </c>
      <c r="L545" s="38">
        <v>41400</v>
      </c>
      <c r="M545" s="38">
        <v>42129</v>
      </c>
      <c r="N545" s="6" t="s">
        <v>762</v>
      </c>
      <c r="O545" s="9">
        <v>2013</v>
      </c>
      <c r="P545" s="7"/>
      <c r="Q545" s="26">
        <v>120941.42</v>
      </c>
      <c r="R545" s="26">
        <f t="shared" si="24"/>
        <v>30235.355</v>
      </c>
      <c r="S545" s="26">
        <f t="shared" si="25"/>
        <v>90706.065</v>
      </c>
    </row>
    <row r="546" spans="2:19" ht="196.5" thickBot="1" thickTop="1">
      <c r="B546" s="7" t="s">
        <v>114</v>
      </c>
      <c r="C546" s="7" t="s">
        <v>363</v>
      </c>
      <c r="D546" s="7" t="s">
        <v>365</v>
      </c>
      <c r="E546" s="7" t="s">
        <v>1039</v>
      </c>
      <c r="F546" s="7" t="s">
        <v>1038</v>
      </c>
      <c r="G546" s="7" t="s">
        <v>1037</v>
      </c>
      <c r="H546" s="6" t="s">
        <v>608</v>
      </c>
      <c r="I546" s="6" t="s">
        <v>609</v>
      </c>
      <c r="J546" s="6" t="s">
        <v>612</v>
      </c>
      <c r="K546" s="6">
        <v>2</v>
      </c>
      <c r="L546" s="38">
        <v>41400</v>
      </c>
      <c r="M546" s="38">
        <v>42129</v>
      </c>
      <c r="N546" s="6" t="s">
        <v>762</v>
      </c>
      <c r="O546" s="9">
        <v>2013</v>
      </c>
      <c r="P546" s="7"/>
      <c r="Q546" s="26">
        <v>216000</v>
      </c>
      <c r="R546" s="26">
        <f t="shared" si="24"/>
        <v>54000</v>
      </c>
      <c r="S546" s="26">
        <f t="shared" si="25"/>
        <v>162000</v>
      </c>
    </row>
    <row r="547" spans="2:19" ht="241.5" thickBot="1" thickTop="1">
      <c r="B547" s="7" t="s">
        <v>441</v>
      </c>
      <c r="C547" s="7" t="s">
        <v>363</v>
      </c>
      <c r="D547" s="7" t="s">
        <v>365</v>
      </c>
      <c r="E547" s="7" t="s">
        <v>534</v>
      </c>
      <c r="F547" s="7" t="s">
        <v>659</v>
      </c>
      <c r="G547" s="7" t="s">
        <v>658</v>
      </c>
      <c r="H547" s="6" t="s">
        <v>32</v>
      </c>
      <c r="I547" s="6" t="s">
        <v>609</v>
      </c>
      <c r="J547" s="6" t="s">
        <v>619</v>
      </c>
      <c r="K547" s="6">
        <v>2</v>
      </c>
      <c r="L547" s="38">
        <v>41395</v>
      </c>
      <c r="M547" s="38">
        <v>42124</v>
      </c>
      <c r="N547" s="6" t="s">
        <v>762</v>
      </c>
      <c r="O547" s="9">
        <v>2013</v>
      </c>
      <c r="P547" s="7"/>
      <c r="Q547" s="26">
        <v>300000</v>
      </c>
      <c r="R547" s="26">
        <f t="shared" si="24"/>
        <v>75000</v>
      </c>
      <c r="S547" s="26">
        <f>Q547*75%</f>
        <v>225000</v>
      </c>
    </row>
    <row r="548" spans="2:19" ht="226.5" thickBot="1" thickTop="1">
      <c r="B548" s="7" t="s">
        <v>639</v>
      </c>
      <c r="C548" s="7" t="s">
        <v>181</v>
      </c>
      <c r="D548" s="7" t="s">
        <v>365</v>
      </c>
      <c r="E548" s="7" t="s">
        <v>1069</v>
      </c>
      <c r="F548" s="7" t="s">
        <v>659</v>
      </c>
      <c r="G548" s="7" t="s">
        <v>658</v>
      </c>
      <c r="H548" s="6" t="s">
        <v>608</v>
      </c>
      <c r="I548" s="6" t="s">
        <v>610</v>
      </c>
      <c r="J548" s="6" t="s">
        <v>613</v>
      </c>
      <c r="K548" s="6">
        <v>2</v>
      </c>
      <c r="L548" s="38">
        <v>41395</v>
      </c>
      <c r="M548" s="38">
        <v>42124</v>
      </c>
      <c r="N548" s="6" t="s">
        <v>762</v>
      </c>
      <c r="O548" s="9">
        <v>2013</v>
      </c>
      <c r="P548" s="7"/>
      <c r="Q548" s="26">
        <v>350000</v>
      </c>
      <c r="R548" s="26">
        <f t="shared" si="24"/>
        <v>87500</v>
      </c>
      <c r="S548" s="26">
        <f aca="true" t="shared" si="26" ref="S548:S554">Q548*75%</f>
        <v>262500</v>
      </c>
    </row>
    <row r="549" spans="2:19" ht="256.5" thickBot="1" thickTop="1">
      <c r="B549" s="7" t="s">
        <v>118</v>
      </c>
      <c r="C549" s="7" t="s">
        <v>360</v>
      </c>
      <c r="D549" s="7" t="s">
        <v>365</v>
      </c>
      <c r="E549" s="7" t="s">
        <v>13</v>
      </c>
      <c r="F549" s="7" t="s">
        <v>659</v>
      </c>
      <c r="G549" s="7" t="s">
        <v>658</v>
      </c>
      <c r="H549" s="6" t="s">
        <v>608</v>
      </c>
      <c r="I549" s="6" t="s">
        <v>609</v>
      </c>
      <c r="J549" s="6" t="s">
        <v>612</v>
      </c>
      <c r="K549" s="6">
        <v>2</v>
      </c>
      <c r="L549" s="38">
        <v>41395</v>
      </c>
      <c r="M549" s="38">
        <v>42124</v>
      </c>
      <c r="N549" s="6" t="s">
        <v>762</v>
      </c>
      <c r="O549" s="9">
        <v>2013</v>
      </c>
      <c r="P549" s="7"/>
      <c r="Q549" s="26">
        <v>204000</v>
      </c>
      <c r="R549" s="26">
        <f t="shared" si="24"/>
        <v>51000</v>
      </c>
      <c r="S549" s="26">
        <f t="shared" si="26"/>
        <v>153000</v>
      </c>
    </row>
    <row r="550" spans="2:19" ht="196.5" thickBot="1" thickTop="1">
      <c r="B550" s="7" t="s">
        <v>661</v>
      </c>
      <c r="C550" s="7"/>
      <c r="D550" s="7"/>
      <c r="E550" s="7" t="s">
        <v>478</v>
      </c>
      <c r="F550" s="7" t="s">
        <v>659</v>
      </c>
      <c r="G550" s="7" t="s">
        <v>658</v>
      </c>
      <c r="H550" s="6" t="s">
        <v>608</v>
      </c>
      <c r="I550" s="6" t="s">
        <v>609</v>
      </c>
      <c r="J550" s="6" t="s">
        <v>612</v>
      </c>
      <c r="K550" s="6">
        <v>2</v>
      </c>
      <c r="L550" s="38">
        <v>41395</v>
      </c>
      <c r="M550" s="38">
        <v>42124</v>
      </c>
      <c r="N550" s="6" t="s">
        <v>762</v>
      </c>
      <c r="O550" s="9">
        <v>2013</v>
      </c>
      <c r="P550" s="7"/>
      <c r="Q550" s="26">
        <v>200000</v>
      </c>
      <c r="R550" s="26">
        <f t="shared" si="24"/>
        <v>50000</v>
      </c>
      <c r="S550" s="26">
        <f t="shared" si="26"/>
        <v>150000</v>
      </c>
    </row>
    <row r="551" spans="2:19" ht="136.5" thickBot="1" thickTop="1">
      <c r="B551" s="7" t="s">
        <v>638</v>
      </c>
      <c r="C551" s="7" t="s">
        <v>672</v>
      </c>
      <c r="D551" s="7" t="s">
        <v>365</v>
      </c>
      <c r="E551" s="7" t="s">
        <v>479</v>
      </c>
      <c r="F551" s="7" t="s">
        <v>659</v>
      </c>
      <c r="G551" s="7" t="s">
        <v>658</v>
      </c>
      <c r="H551" s="6" t="s">
        <v>608</v>
      </c>
      <c r="I551" s="6" t="s">
        <v>609</v>
      </c>
      <c r="J551" s="6" t="s">
        <v>619</v>
      </c>
      <c r="K551" s="6">
        <v>2</v>
      </c>
      <c r="L551" s="38">
        <v>41395</v>
      </c>
      <c r="M551" s="38">
        <v>42124</v>
      </c>
      <c r="N551" s="6" t="s">
        <v>762</v>
      </c>
      <c r="O551" s="9">
        <v>2013</v>
      </c>
      <c r="P551" s="7"/>
      <c r="Q551" s="26">
        <v>185000</v>
      </c>
      <c r="R551" s="26">
        <f t="shared" si="24"/>
        <v>46250</v>
      </c>
      <c r="S551" s="26">
        <f t="shared" si="26"/>
        <v>138750</v>
      </c>
    </row>
    <row r="552" spans="2:19" ht="181.5" thickBot="1" thickTop="1">
      <c r="B552" s="7" t="s">
        <v>885</v>
      </c>
      <c r="C552" s="7" t="s">
        <v>363</v>
      </c>
      <c r="D552" s="7" t="s">
        <v>365</v>
      </c>
      <c r="E552" s="7" t="s">
        <v>480</v>
      </c>
      <c r="F552" s="7" t="s">
        <v>659</v>
      </c>
      <c r="G552" s="7" t="s">
        <v>658</v>
      </c>
      <c r="H552" s="6" t="s">
        <v>608</v>
      </c>
      <c r="I552" s="6" t="s">
        <v>609</v>
      </c>
      <c r="J552" s="6" t="s">
        <v>619</v>
      </c>
      <c r="K552" s="6">
        <v>2</v>
      </c>
      <c r="L552" s="38">
        <v>41395</v>
      </c>
      <c r="M552" s="38">
        <v>42124</v>
      </c>
      <c r="N552" s="6" t="s">
        <v>762</v>
      </c>
      <c r="O552" s="9">
        <v>2013</v>
      </c>
      <c r="P552" s="7"/>
      <c r="Q552" s="26">
        <v>200000</v>
      </c>
      <c r="R552" s="26">
        <f t="shared" si="24"/>
        <v>50000</v>
      </c>
      <c r="S552" s="26">
        <f t="shared" si="26"/>
        <v>150000</v>
      </c>
    </row>
    <row r="553" spans="2:19" ht="136.5" thickBot="1" thickTop="1">
      <c r="B553" s="7" t="s">
        <v>507</v>
      </c>
      <c r="C553" s="7" t="s">
        <v>363</v>
      </c>
      <c r="D553" s="7" t="s">
        <v>365</v>
      </c>
      <c r="E553" s="7" t="s">
        <v>481</v>
      </c>
      <c r="F553" s="7" t="s">
        <v>659</v>
      </c>
      <c r="G553" s="7" t="s">
        <v>658</v>
      </c>
      <c r="H553" s="6" t="s">
        <v>608</v>
      </c>
      <c r="I553" s="6" t="s">
        <v>609</v>
      </c>
      <c r="J553" s="6" t="s">
        <v>619</v>
      </c>
      <c r="K553" s="6">
        <v>2</v>
      </c>
      <c r="L553" s="38">
        <v>41395</v>
      </c>
      <c r="M553" s="38">
        <v>42124</v>
      </c>
      <c r="N553" s="6" t="s">
        <v>762</v>
      </c>
      <c r="O553" s="9">
        <v>2013</v>
      </c>
      <c r="P553" s="7"/>
      <c r="Q553" s="26">
        <v>180000</v>
      </c>
      <c r="R553" s="26">
        <f t="shared" si="24"/>
        <v>45000</v>
      </c>
      <c r="S553" s="26">
        <f t="shared" si="26"/>
        <v>135000</v>
      </c>
    </row>
    <row r="554" spans="2:19" ht="166.5" thickBot="1" thickTop="1">
      <c r="B554" s="7" t="s">
        <v>660</v>
      </c>
      <c r="C554" s="7" t="s">
        <v>672</v>
      </c>
      <c r="D554" s="7" t="s">
        <v>365</v>
      </c>
      <c r="E554" s="7" t="s">
        <v>247</v>
      </c>
      <c r="F554" s="7" t="s">
        <v>659</v>
      </c>
      <c r="G554" s="7" t="s">
        <v>658</v>
      </c>
      <c r="H554" s="6" t="s">
        <v>608</v>
      </c>
      <c r="I554" s="6" t="s">
        <v>609</v>
      </c>
      <c r="J554" s="6" t="s">
        <v>619</v>
      </c>
      <c r="K554" s="6">
        <v>2</v>
      </c>
      <c r="L554" s="38">
        <v>41395</v>
      </c>
      <c r="M554" s="38">
        <v>42124</v>
      </c>
      <c r="N554" s="6" t="s">
        <v>762</v>
      </c>
      <c r="O554" s="9">
        <v>2013</v>
      </c>
      <c r="P554" s="7"/>
      <c r="Q554" s="26">
        <v>185000</v>
      </c>
      <c r="R554" s="26">
        <f t="shared" si="24"/>
        <v>46250</v>
      </c>
      <c r="S554" s="26">
        <f t="shared" si="26"/>
        <v>138750</v>
      </c>
    </row>
    <row r="555" spans="2:19" ht="271.5" thickBot="1" thickTop="1">
      <c r="B555" s="7" t="s">
        <v>655</v>
      </c>
      <c r="C555" s="7" t="s">
        <v>364</v>
      </c>
      <c r="D555" s="7" t="s">
        <v>365</v>
      </c>
      <c r="E555" s="7" t="s">
        <v>305</v>
      </c>
      <c r="F555" s="7" t="s">
        <v>657</v>
      </c>
      <c r="G555" s="7" t="s">
        <v>656</v>
      </c>
      <c r="H555" s="6" t="s">
        <v>32</v>
      </c>
      <c r="I555" s="6" t="s">
        <v>610</v>
      </c>
      <c r="J555" s="6" t="s">
        <v>613</v>
      </c>
      <c r="K555" s="6">
        <v>2</v>
      </c>
      <c r="L555" s="38">
        <v>41426</v>
      </c>
      <c r="M555" s="38">
        <v>42154</v>
      </c>
      <c r="N555" s="6" t="s">
        <v>762</v>
      </c>
      <c r="O555" s="9">
        <v>2013</v>
      </c>
      <c r="P555" s="7"/>
      <c r="Q555" s="26">
        <v>275586.22</v>
      </c>
      <c r="R555" s="26">
        <f aca="true" t="shared" si="27" ref="R555:R561">Q555*25%</f>
        <v>68896.555</v>
      </c>
      <c r="S555" s="26">
        <f aca="true" t="shared" si="28" ref="S555:S560">Q555*75%</f>
        <v>206689.66499999998</v>
      </c>
    </row>
    <row r="556" spans="2:19" ht="91.5" thickBot="1" thickTop="1">
      <c r="B556" s="7" t="s">
        <v>654</v>
      </c>
      <c r="C556" s="7" t="s">
        <v>544</v>
      </c>
      <c r="D556" s="7" t="s">
        <v>365</v>
      </c>
      <c r="E556" s="7" t="s">
        <v>248</v>
      </c>
      <c r="F556" s="7" t="s">
        <v>657</v>
      </c>
      <c r="G556" s="7" t="s">
        <v>656</v>
      </c>
      <c r="H556" s="6" t="s">
        <v>608</v>
      </c>
      <c r="I556" s="6" t="s">
        <v>610</v>
      </c>
      <c r="J556" s="6" t="s">
        <v>613</v>
      </c>
      <c r="K556" s="6">
        <v>2</v>
      </c>
      <c r="L556" s="38">
        <v>41426</v>
      </c>
      <c r="M556" s="38">
        <v>42154</v>
      </c>
      <c r="N556" s="6" t="s">
        <v>762</v>
      </c>
      <c r="O556" s="9">
        <v>2013</v>
      </c>
      <c r="P556" s="7"/>
      <c r="Q556" s="26">
        <v>491718.78</v>
      </c>
      <c r="R556" s="26">
        <f t="shared" si="27"/>
        <v>122929.695</v>
      </c>
      <c r="S556" s="26">
        <f t="shared" si="28"/>
        <v>368789.085</v>
      </c>
    </row>
    <row r="557" spans="2:19" ht="271.5" thickBot="1" thickTop="1">
      <c r="B557" s="7" t="s">
        <v>757</v>
      </c>
      <c r="C557" s="7" t="s">
        <v>364</v>
      </c>
      <c r="D557" s="7" t="s">
        <v>365</v>
      </c>
      <c r="E557" s="7" t="s">
        <v>549</v>
      </c>
      <c r="F557" s="7" t="s">
        <v>657</v>
      </c>
      <c r="G557" s="7" t="s">
        <v>656</v>
      </c>
      <c r="H557" s="6" t="s">
        <v>608</v>
      </c>
      <c r="I557" s="6" t="s">
        <v>609</v>
      </c>
      <c r="J557" s="6" t="s">
        <v>619</v>
      </c>
      <c r="K557" s="6">
        <v>2</v>
      </c>
      <c r="L557" s="38">
        <v>41426</v>
      </c>
      <c r="M557" s="38">
        <v>42154</v>
      </c>
      <c r="N557" s="6" t="s">
        <v>762</v>
      </c>
      <c r="O557" s="9">
        <v>2013</v>
      </c>
      <c r="P557" s="7"/>
      <c r="Q557" s="26">
        <v>174861</v>
      </c>
      <c r="R557" s="26">
        <f t="shared" si="27"/>
        <v>43715.25</v>
      </c>
      <c r="S557" s="26">
        <f t="shared" si="28"/>
        <v>131145.75</v>
      </c>
    </row>
    <row r="558" spans="2:19" ht="241.5" thickBot="1" thickTop="1">
      <c r="B558" s="7" t="s">
        <v>506</v>
      </c>
      <c r="C558" s="7" t="s">
        <v>364</v>
      </c>
      <c r="D558" s="7" t="s">
        <v>365</v>
      </c>
      <c r="E558" s="7" t="s">
        <v>550</v>
      </c>
      <c r="F558" s="7" t="s">
        <v>657</v>
      </c>
      <c r="G558" s="7" t="s">
        <v>656</v>
      </c>
      <c r="H558" s="6" t="s">
        <v>608</v>
      </c>
      <c r="I558" s="6" t="s">
        <v>609</v>
      </c>
      <c r="J558" s="6" t="s">
        <v>611</v>
      </c>
      <c r="K558" s="6">
        <v>2</v>
      </c>
      <c r="L558" s="38">
        <v>41426</v>
      </c>
      <c r="M558" s="38">
        <v>42154</v>
      </c>
      <c r="N558" s="6" t="s">
        <v>762</v>
      </c>
      <c r="O558" s="9">
        <v>2013</v>
      </c>
      <c r="P558" s="7"/>
      <c r="Q558" s="26">
        <v>409700</v>
      </c>
      <c r="R558" s="26">
        <f t="shared" si="27"/>
        <v>102425</v>
      </c>
      <c r="S558" s="26">
        <f t="shared" si="28"/>
        <v>307275</v>
      </c>
    </row>
    <row r="559" spans="2:19" ht="256.5" thickBot="1" thickTop="1">
      <c r="B559" s="7" t="s">
        <v>96</v>
      </c>
      <c r="C559" s="7" t="s">
        <v>363</v>
      </c>
      <c r="D559" s="7" t="s">
        <v>365</v>
      </c>
      <c r="E559" s="7" t="s">
        <v>691</v>
      </c>
      <c r="F559" s="7" t="s">
        <v>657</v>
      </c>
      <c r="G559" s="7" t="s">
        <v>656</v>
      </c>
      <c r="H559" s="6" t="s">
        <v>608</v>
      </c>
      <c r="I559" s="6" t="s">
        <v>609</v>
      </c>
      <c r="J559" s="6" t="s">
        <v>612</v>
      </c>
      <c r="K559" s="6">
        <v>2</v>
      </c>
      <c r="L559" s="38">
        <v>41426</v>
      </c>
      <c r="M559" s="38">
        <v>42154</v>
      </c>
      <c r="N559" s="6" t="s">
        <v>762</v>
      </c>
      <c r="O559" s="9">
        <v>2013</v>
      </c>
      <c r="P559" s="7"/>
      <c r="Q559" s="26">
        <v>265880</v>
      </c>
      <c r="R559" s="26">
        <f t="shared" si="27"/>
        <v>66470</v>
      </c>
      <c r="S559" s="26">
        <f t="shared" si="28"/>
        <v>199410</v>
      </c>
    </row>
    <row r="560" spans="2:19" ht="226.5" thickBot="1" thickTop="1">
      <c r="B560" s="7" t="s">
        <v>692</v>
      </c>
      <c r="C560" s="7" t="s">
        <v>360</v>
      </c>
      <c r="D560" s="7" t="s">
        <v>365</v>
      </c>
      <c r="E560" s="7" t="s">
        <v>1067</v>
      </c>
      <c r="F560" s="7" t="s">
        <v>657</v>
      </c>
      <c r="G560" s="7" t="s">
        <v>656</v>
      </c>
      <c r="H560" s="6" t="s">
        <v>608</v>
      </c>
      <c r="I560" s="6" t="s">
        <v>609</v>
      </c>
      <c r="J560" s="6" t="s">
        <v>619</v>
      </c>
      <c r="K560" s="6">
        <v>2</v>
      </c>
      <c r="L560" s="38">
        <v>41426</v>
      </c>
      <c r="M560" s="38">
        <v>42154</v>
      </c>
      <c r="N560" s="6" t="s">
        <v>762</v>
      </c>
      <c r="O560" s="9">
        <v>2013</v>
      </c>
      <c r="P560" s="7"/>
      <c r="Q560" s="26">
        <v>99500</v>
      </c>
      <c r="R560" s="26">
        <f t="shared" si="27"/>
        <v>24875</v>
      </c>
      <c r="S560" s="26">
        <f t="shared" si="28"/>
        <v>74625</v>
      </c>
    </row>
    <row r="561" spans="2:19" ht="271.5" thickBot="1" thickTop="1">
      <c r="B561" s="7" t="s">
        <v>655</v>
      </c>
      <c r="C561" s="7" t="s">
        <v>364</v>
      </c>
      <c r="D561" s="7" t="s">
        <v>365</v>
      </c>
      <c r="E561" s="7" t="s">
        <v>740</v>
      </c>
      <c r="F561" s="7" t="s">
        <v>653</v>
      </c>
      <c r="G561" s="7" t="s">
        <v>652</v>
      </c>
      <c r="H561" s="6" t="s">
        <v>32</v>
      </c>
      <c r="I561" s="6" t="s">
        <v>610</v>
      </c>
      <c r="J561" s="6" t="s">
        <v>613</v>
      </c>
      <c r="K561" s="6">
        <v>2</v>
      </c>
      <c r="L561" s="38">
        <v>41426</v>
      </c>
      <c r="M561" s="38">
        <v>42154</v>
      </c>
      <c r="N561" s="6" t="s">
        <v>762</v>
      </c>
      <c r="O561" s="9">
        <v>2013</v>
      </c>
      <c r="P561" s="7"/>
      <c r="Q561" s="26">
        <v>162798</v>
      </c>
      <c r="R561" s="26">
        <f t="shared" si="27"/>
        <v>40699.5</v>
      </c>
      <c r="S561" s="26">
        <f aca="true" t="shared" si="29" ref="S561:S571">Q561*75%</f>
        <v>122098.5</v>
      </c>
    </row>
    <row r="562" spans="2:19" ht="91.5" thickBot="1" thickTop="1">
      <c r="B562" s="7" t="s">
        <v>654</v>
      </c>
      <c r="C562" s="7" t="s">
        <v>544</v>
      </c>
      <c r="D562" s="7" t="s">
        <v>365</v>
      </c>
      <c r="E562" s="7" t="s">
        <v>248</v>
      </c>
      <c r="F562" s="7" t="s">
        <v>653</v>
      </c>
      <c r="G562" s="7" t="s">
        <v>652</v>
      </c>
      <c r="H562" s="6" t="s">
        <v>608</v>
      </c>
      <c r="I562" s="6" t="s">
        <v>610</v>
      </c>
      <c r="J562" s="6" t="s">
        <v>613</v>
      </c>
      <c r="K562" s="6">
        <v>2</v>
      </c>
      <c r="L562" s="38">
        <v>41426</v>
      </c>
      <c r="M562" s="38">
        <v>42154</v>
      </c>
      <c r="N562" s="6" t="s">
        <v>762</v>
      </c>
      <c r="O562" s="9">
        <v>2013</v>
      </c>
      <c r="P562" s="7"/>
      <c r="Q562" s="26">
        <v>322148</v>
      </c>
      <c r="R562" s="26">
        <f aca="true" t="shared" si="30" ref="R562:R571">Q562*25%</f>
        <v>80537</v>
      </c>
      <c r="S562" s="26">
        <f t="shared" si="29"/>
        <v>241611</v>
      </c>
    </row>
    <row r="563" spans="2:19" ht="241.5" thickBot="1" thickTop="1">
      <c r="B563" s="7" t="s">
        <v>506</v>
      </c>
      <c r="C563" s="7" t="s">
        <v>364</v>
      </c>
      <c r="D563" s="7" t="s">
        <v>365</v>
      </c>
      <c r="E563" s="7" t="s">
        <v>550</v>
      </c>
      <c r="F563" s="7" t="s">
        <v>653</v>
      </c>
      <c r="G563" s="7" t="s">
        <v>652</v>
      </c>
      <c r="H563" s="6" t="s">
        <v>608</v>
      </c>
      <c r="I563" s="6" t="s">
        <v>609</v>
      </c>
      <c r="J563" s="6" t="s">
        <v>611</v>
      </c>
      <c r="K563" s="6">
        <v>2</v>
      </c>
      <c r="L563" s="38">
        <v>41426</v>
      </c>
      <c r="M563" s="38">
        <v>42154</v>
      </c>
      <c r="N563" s="6" t="s">
        <v>762</v>
      </c>
      <c r="O563" s="9">
        <v>2013</v>
      </c>
      <c r="P563" s="7"/>
      <c r="Q563" s="26">
        <v>289500</v>
      </c>
      <c r="R563" s="26">
        <f t="shared" si="30"/>
        <v>72375</v>
      </c>
      <c r="S563" s="26">
        <f t="shared" si="29"/>
        <v>217125</v>
      </c>
    </row>
    <row r="564" spans="2:19" ht="256.5" thickBot="1" thickTop="1">
      <c r="B564" s="7" t="s">
        <v>96</v>
      </c>
      <c r="C564" s="7" t="s">
        <v>363</v>
      </c>
      <c r="D564" s="7" t="s">
        <v>365</v>
      </c>
      <c r="E564" s="7" t="s">
        <v>693</v>
      </c>
      <c r="F564" s="7" t="s">
        <v>653</v>
      </c>
      <c r="G564" s="7" t="s">
        <v>652</v>
      </c>
      <c r="H564" s="6" t="s">
        <v>608</v>
      </c>
      <c r="I564" s="6" t="s">
        <v>609</v>
      </c>
      <c r="J564" s="6" t="s">
        <v>612</v>
      </c>
      <c r="K564" s="6">
        <v>2</v>
      </c>
      <c r="L564" s="38">
        <v>41426</v>
      </c>
      <c r="M564" s="38">
        <v>42154</v>
      </c>
      <c r="N564" s="6" t="s">
        <v>762</v>
      </c>
      <c r="O564" s="9">
        <v>2013</v>
      </c>
      <c r="P564" s="7"/>
      <c r="Q564" s="26">
        <v>32260</v>
      </c>
      <c r="R564" s="26">
        <f t="shared" si="30"/>
        <v>8065</v>
      </c>
      <c r="S564" s="26">
        <f t="shared" si="29"/>
        <v>24195</v>
      </c>
    </row>
    <row r="565" spans="2:19" ht="256.5" thickBot="1" thickTop="1">
      <c r="B565" s="7" t="s">
        <v>495</v>
      </c>
      <c r="C565" s="7" t="s">
        <v>363</v>
      </c>
      <c r="D565" s="7" t="s">
        <v>365</v>
      </c>
      <c r="E565" s="7" t="s">
        <v>12</v>
      </c>
      <c r="F565" s="7" t="s">
        <v>650</v>
      </c>
      <c r="G565" s="7" t="s">
        <v>649</v>
      </c>
      <c r="H565" s="6" t="s">
        <v>32</v>
      </c>
      <c r="I565" s="6" t="s">
        <v>609</v>
      </c>
      <c r="J565" s="6" t="s">
        <v>619</v>
      </c>
      <c r="K565" s="6">
        <v>2</v>
      </c>
      <c r="L565" s="38">
        <v>41426</v>
      </c>
      <c r="M565" s="38">
        <v>42155</v>
      </c>
      <c r="N565" s="6" t="s">
        <v>762</v>
      </c>
      <c r="O565" s="9">
        <v>2013</v>
      </c>
      <c r="P565" s="7"/>
      <c r="Q565" s="26">
        <v>410211.62</v>
      </c>
      <c r="R565" s="26">
        <f t="shared" si="30"/>
        <v>102552.905</v>
      </c>
      <c r="S565" s="26">
        <f t="shared" si="29"/>
        <v>307658.71499999997</v>
      </c>
    </row>
    <row r="566" spans="2:19" ht="121.5" thickBot="1" thickTop="1">
      <c r="B566" s="7" t="s">
        <v>651</v>
      </c>
      <c r="C566" s="7" t="s">
        <v>672</v>
      </c>
      <c r="D566" s="7" t="s">
        <v>365</v>
      </c>
      <c r="E566" s="7" t="s">
        <v>694</v>
      </c>
      <c r="F566" s="7" t="s">
        <v>650</v>
      </c>
      <c r="G566" s="7" t="s">
        <v>649</v>
      </c>
      <c r="H566" s="6" t="s">
        <v>608</v>
      </c>
      <c r="I566" s="6" t="s">
        <v>610</v>
      </c>
      <c r="J566" s="6" t="s">
        <v>613</v>
      </c>
      <c r="K566" s="6">
        <v>2</v>
      </c>
      <c r="L566" s="38">
        <v>41426</v>
      </c>
      <c r="M566" s="38">
        <v>42155</v>
      </c>
      <c r="N566" s="6" t="s">
        <v>762</v>
      </c>
      <c r="O566" s="9">
        <v>2013</v>
      </c>
      <c r="P566" s="7"/>
      <c r="Q566" s="26">
        <v>279500</v>
      </c>
      <c r="R566" s="26">
        <f t="shared" si="30"/>
        <v>69875</v>
      </c>
      <c r="S566" s="26">
        <f t="shared" si="29"/>
        <v>209625</v>
      </c>
    </row>
    <row r="567" spans="2:19" ht="151.5" thickBot="1" thickTop="1">
      <c r="B567" s="7" t="s">
        <v>915</v>
      </c>
      <c r="C567" s="7" t="s">
        <v>676</v>
      </c>
      <c r="D567" s="7" t="s">
        <v>365</v>
      </c>
      <c r="E567" s="7" t="s">
        <v>916</v>
      </c>
      <c r="F567" s="7" t="s">
        <v>650</v>
      </c>
      <c r="G567" s="7" t="s">
        <v>649</v>
      </c>
      <c r="H567" s="6" t="s">
        <v>608</v>
      </c>
      <c r="I567" s="6" t="s">
        <v>609</v>
      </c>
      <c r="J567" s="6" t="s">
        <v>611</v>
      </c>
      <c r="K567" s="6">
        <v>2</v>
      </c>
      <c r="L567" s="38">
        <v>41426</v>
      </c>
      <c r="M567" s="38">
        <v>42155</v>
      </c>
      <c r="N567" s="6" t="s">
        <v>762</v>
      </c>
      <c r="O567" s="9">
        <v>2013</v>
      </c>
      <c r="P567" s="7"/>
      <c r="Q567" s="26">
        <v>184562.086</v>
      </c>
      <c r="R567" s="26">
        <f t="shared" si="30"/>
        <v>46140.5215</v>
      </c>
      <c r="S567" s="26">
        <f t="shared" si="29"/>
        <v>138421.5645</v>
      </c>
    </row>
    <row r="568" spans="2:19" ht="226.5" thickBot="1" thickTop="1">
      <c r="B568" s="7" t="s">
        <v>1050</v>
      </c>
      <c r="C568" s="7" t="s">
        <v>363</v>
      </c>
      <c r="D568" s="7" t="s">
        <v>365</v>
      </c>
      <c r="E568" s="7" t="s">
        <v>624</v>
      </c>
      <c r="F568" s="7" t="s">
        <v>650</v>
      </c>
      <c r="G568" s="7" t="s">
        <v>649</v>
      </c>
      <c r="H568" s="6" t="s">
        <v>608</v>
      </c>
      <c r="I568" s="6" t="s">
        <v>609</v>
      </c>
      <c r="J568" s="6" t="s">
        <v>611</v>
      </c>
      <c r="K568" s="6">
        <v>2</v>
      </c>
      <c r="L568" s="38">
        <v>41426</v>
      </c>
      <c r="M568" s="38">
        <v>42155</v>
      </c>
      <c r="N568" s="6" t="s">
        <v>762</v>
      </c>
      <c r="O568" s="9">
        <v>2013</v>
      </c>
      <c r="P568" s="7"/>
      <c r="Q568" s="26">
        <v>184547.55</v>
      </c>
      <c r="R568" s="26">
        <f t="shared" si="30"/>
        <v>46136.8875</v>
      </c>
      <c r="S568" s="26">
        <f t="shared" si="29"/>
        <v>138410.66249999998</v>
      </c>
    </row>
    <row r="569" spans="2:19" ht="256.5" thickBot="1" thickTop="1">
      <c r="B569" s="7" t="s">
        <v>507</v>
      </c>
      <c r="C569" s="7" t="s">
        <v>363</v>
      </c>
      <c r="D569" s="7" t="s">
        <v>365</v>
      </c>
      <c r="E569" s="7" t="s">
        <v>743</v>
      </c>
      <c r="F569" s="7" t="s">
        <v>650</v>
      </c>
      <c r="G569" s="7" t="s">
        <v>649</v>
      </c>
      <c r="H569" s="6" t="s">
        <v>608</v>
      </c>
      <c r="I569" s="6" t="s">
        <v>609</v>
      </c>
      <c r="J569" s="6"/>
      <c r="K569" s="6">
        <v>2</v>
      </c>
      <c r="L569" s="38">
        <v>41426</v>
      </c>
      <c r="M569" s="38">
        <v>42155</v>
      </c>
      <c r="N569" s="6" t="s">
        <v>762</v>
      </c>
      <c r="O569" s="9"/>
      <c r="P569" s="7"/>
      <c r="Q569" s="26">
        <v>452081.74</v>
      </c>
      <c r="R569" s="26">
        <f t="shared" si="30"/>
        <v>113020.435</v>
      </c>
      <c r="S569" s="26">
        <f t="shared" si="29"/>
        <v>339061.305</v>
      </c>
    </row>
    <row r="570" spans="2:19" ht="241.5" thickBot="1" thickTop="1">
      <c r="B570" s="7" t="s">
        <v>499</v>
      </c>
      <c r="C570" s="7" t="s">
        <v>363</v>
      </c>
      <c r="D570" s="7" t="s">
        <v>365</v>
      </c>
      <c r="E570" s="7" t="s">
        <v>911</v>
      </c>
      <c r="F570" s="7" t="s">
        <v>650</v>
      </c>
      <c r="G570" s="7" t="s">
        <v>649</v>
      </c>
      <c r="H570" s="6" t="s">
        <v>608</v>
      </c>
      <c r="I570" s="6" t="s">
        <v>609</v>
      </c>
      <c r="J570" s="6" t="s">
        <v>612</v>
      </c>
      <c r="K570" s="6">
        <v>2</v>
      </c>
      <c r="L570" s="38">
        <v>41426</v>
      </c>
      <c r="M570" s="38">
        <v>42155</v>
      </c>
      <c r="N570" s="6" t="s">
        <v>762</v>
      </c>
      <c r="O570" s="9">
        <v>2013</v>
      </c>
      <c r="P570" s="7"/>
      <c r="Q570" s="26">
        <v>75860</v>
      </c>
      <c r="R570" s="26">
        <f t="shared" si="30"/>
        <v>18965</v>
      </c>
      <c r="S570" s="26">
        <f t="shared" si="29"/>
        <v>56895</v>
      </c>
    </row>
    <row r="571" spans="2:19" ht="256.5" thickBot="1" thickTop="1">
      <c r="B571" s="7" t="s">
        <v>885</v>
      </c>
      <c r="C571" s="7" t="s">
        <v>363</v>
      </c>
      <c r="D571" s="7" t="s">
        <v>365</v>
      </c>
      <c r="E571" s="7" t="s">
        <v>869</v>
      </c>
      <c r="F571" s="7" t="s">
        <v>650</v>
      </c>
      <c r="G571" s="7" t="s">
        <v>649</v>
      </c>
      <c r="H571" s="6" t="s">
        <v>608</v>
      </c>
      <c r="I571" s="6" t="s">
        <v>609</v>
      </c>
      <c r="J571" s="6" t="s">
        <v>619</v>
      </c>
      <c r="K571" s="6">
        <v>2</v>
      </c>
      <c r="L571" s="38">
        <v>41426</v>
      </c>
      <c r="M571" s="38">
        <v>42155</v>
      </c>
      <c r="N571" s="6" t="s">
        <v>762</v>
      </c>
      <c r="O571" s="9">
        <v>2013</v>
      </c>
      <c r="P571" s="7"/>
      <c r="Q571" s="26">
        <v>261251</v>
      </c>
      <c r="R571" s="26">
        <f t="shared" si="30"/>
        <v>65312.75</v>
      </c>
      <c r="S571" s="26">
        <f t="shared" si="29"/>
        <v>195938.25</v>
      </c>
    </row>
    <row r="572" spans="2:19" ht="166.5" thickBot="1" thickTop="1">
      <c r="B572" s="7" t="s">
        <v>648</v>
      </c>
      <c r="C572" s="7" t="s">
        <v>672</v>
      </c>
      <c r="D572" s="7" t="s">
        <v>365</v>
      </c>
      <c r="E572" s="7" t="s">
        <v>960</v>
      </c>
      <c r="F572" s="7" t="s">
        <v>645</v>
      </c>
      <c r="G572" s="7" t="s">
        <v>644</v>
      </c>
      <c r="H572" s="6" t="s">
        <v>32</v>
      </c>
      <c r="I572" s="6" t="s">
        <v>609</v>
      </c>
      <c r="J572" s="6" t="s">
        <v>611</v>
      </c>
      <c r="K572" s="6">
        <v>2</v>
      </c>
      <c r="L572" s="38">
        <v>41426</v>
      </c>
      <c r="M572" s="38"/>
      <c r="N572" s="6" t="s">
        <v>762</v>
      </c>
      <c r="O572" s="9">
        <v>2013</v>
      </c>
      <c r="P572" s="7"/>
      <c r="Q572" s="26">
        <v>361243</v>
      </c>
      <c r="R572" s="26">
        <v>90310.75</v>
      </c>
      <c r="S572" s="26">
        <v>270932.25</v>
      </c>
    </row>
    <row r="573" spans="2:19" ht="211.5" thickBot="1" thickTop="1">
      <c r="B573" s="7" t="s">
        <v>1050</v>
      </c>
      <c r="C573" s="7" t="s">
        <v>363</v>
      </c>
      <c r="D573" s="7" t="s">
        <v>365</v>
      </c>
      <c r="E573" s="7" t="s">
        <v>203</v>
      </c>
      <c r="F573" s="7" t="s">
        <v>645</v>
      </c>
      <c r="G573" s="7" t="s">
        <v>644</v>
      </c>
      <c r="H573" s="6" t="s">
        <v>608</v>
      </c>
      <c r="I573" s="6" t="s">
        <v>609</v>
      </c>
      <c r="J573" s="6" t="s">
        <v>611</v>
      </c>
      <c r="K573" s="6">
        <v>2</v>
      </c>
      <c r="L573" s="38">
        <v>41426</v>
      </c>
      <c r="M573" s="38"/>
      <c r="N573" s="6" t="s">
        <v>762</v>
      </c>
      <c r="O573" s="9">
        <v>2013</v>
      </c>
      <c r="P573" s="7"/>
      <c r="Q573" s="26">
        <v>262000</v>
      </c>
      <c r="R573" s="26">
        <v>65500</v>
      </c>
      <c r="S573" s="26">
        <v>196500</v>
      </c>
    </row>
    <row r="574" spans="2:19" ht="181.5" thickBot="1" thickTop="1">
      <c r="B574" s="7" t="s">
        <v>510</v>
      </c>
      <c r="C574" s="7" t="s">
        <v>363</v>
      </c>
      <c r="D574" s="7" t="s">
        <v>365</v>
      </c>
      <c r="E574" s="7" t="s">
        <v>204</v>
      </c>
      <c r="F574" s="7" t="s">
        <v>645</v>
      </c>
      <c r="G574" s="7" t="s">
        <v>644</v>
      </c>
      <c r="H574" s="6" t="s">
        <v>608</v>
      </c>
      <c r="I574" s="6" t="s">
        <v>609</v>
      </c>
      <c r="J574" s="6" t="s">
        <v>619</v>
      </c>
      <c r="K574" s="6">
        <v>2</v>
      </c>
      <c r="L574" s="38">
        <v>41426</v>
      </c>
      <c r="M574" s="38"/>
      <c r="N574" s="6" t="s">
        <v>762</v>
      </c>
      <c r="O574" s="9">
        <v>2013</v>
      </c>
      <c r="P574" s="7"/>
      <c r="Q574" s="26">
        <v>191500</v>
      </c>
      <c r="R574" s="26">
        <v>47875</v>
      </c>
      <c r="S574" s="26">
        <v>143625</v>
      </c>
    </row>
    <row r="575" spans="2:19" ht="226.5" thickBot="1" thickTop="1">
      <c r="B575" s="7" t="s">
        <v>647</v>
      </c>
      <c r="C575" s="7" t="s">
        <v>672</v>
      </c>
      <c r="D575" s="7" t="s">
        <v>365</v>
      </c>
      <c r="E575" s="7" t="s">
        <v>160</v>
      </c>
      <c r="F575" s="7" t="s">
        <v>645</v>
      </c>
      <c r="G575" s="7" t="s">
        <v>644</v>
      </c>
      <c r="H575" s="6" t="s">
        <v>608</v>
      </c>
      <c r="I575" s="6" t="s">
        <v>609</v>
      </c>
      <c r="J575" s="6" t="s">
        <v>619</v>
      </c>
      <c r="K575" s="6">
        <v>2</v>
      </c>
      <c r="L575" s="38">
        <v>41426</v>
      </c>
      <c r="M575" s="38"/>
      <c r="N575" s="6" t="s">
        <v>762</v>
      </c>
      <c r="O575" s="9">
        <v>2013</v>
      </c>
      <c r="P575" s="7"/>
      <c r="Q575" s="26">
        <v>147350</v>
      </c>
      <c r="R575" s="26">
        <v>36837.5</v>
      </c>
      <c r="S575" s="26">
        <v>110512.5</v>
      </c>
    </row>
    <row r="576" spans="2:19" ht="151.5" thickBot="1" thickTop="1">
      <c r="B576" s="7" t="s">
        <v>122</v>
      </c>
      <c r="C576" s="7" t="s">
        <v>364</v>
      </c>
      <c r="D576" s="7" t="s">
        <v>365</v>
      </c>
      <c r="E576" s="7" t="s">
        <v>178</v>
      </c>
      <c r="F576" s="7" t="s">
        <v>645</v>
      </c>
      <c r="G576" s="7" t="s">
        <v>644</v>
      </c>
      <c r="H576" s="6" t="s">
        <v>608</v>
      </c>
      <c r="I576" s="6" t="s">
        <v>609</v>
      </c>
      <c r="J576" s="6" t="s">
        <v>612</v>
      </c>
      <c r="K576" s="6">
        <v>2</v>
      </c>
      <c r="L576" s="38">
        <v>41426</v>
      </c>
      <c r="M576" s="38"/>
      <c r="N576" s="6" t="s">
        <v>762</v>
      </c>
      <c r="O576" s="9">
        <v>2013</v>
      </c>
      <c r="P576" s="7"/>
      <c r="Q576" s="26">
        <v>174960</v>
      </c>
      <c r="R576" s="26">
        <v>43740</v>
      </c>
      <c r="S576" s="26">
        <v>131220</v>
      </c>
    </row>
    <row r="577" spans="2:19" ht="151.5" thickBot="1" thickTop="1">
      <c r="B577" s="7" t="s">
        <v>646</v>
      </c>
      <c r="C577" s="7" t="s">
        <v>676</v>
      </c>
      <c r="D577" s="7" t="s">
        <v>365</v>
      </c>
      <c r="E577" s="7" t="s">
        <v>403</v>
      </c>
      <c r="F577" s="7" t="s">
        <v>645</v>
      </c>
      <c r="G577" s="7" t="s">
        <v>644</v>
      </c>
      <c r="H577" s="6" t="s">
        <v>608</v>
      </c>
      <c r="I577" s="6" t="s">
        <v>610</v>
      </c>
      <c r="J577" s="6" t="s">
        <v>613</v>
      </c>
      <c r="K577" s="6">
        <v>2</v>
      </c>
      <c r="L577" s="38">
        <v>41426</v>
      </c>
      <c r="M577" s="38"/>
      <c r="N577" s="6" t="s">
        <v>762</v>
      </c>
      <c r="O577" s="9">
        <v>2013</v>
      </c>
      <c r="P577" s="7"/>
      <c r="Q577" s="26">
        <v>95000</v>
      </c>
      <c r="R577" s="26">
        <v>23750</v>
      </c>
      <c r="S577" s="26">
        <v>71250</v>
      </c>
    </row>
    <row r="578" spans="2:19" ht="286.5" thickBot="1" thickTop="1">
      <c r="B578" s="7" t="s">
        <v>510</v>
      </c>
      <c r="C578" s="7" t="s">
        <v>363</v>
      </c>
      <c r="D578" s="7" t="s">
        <v>365</v>
      </c>
      <c r="E578" s="7" t="s">
        <v>563</v>
      </c>
      <c r="F578" s="7" t="s">
        <v>636</v>
      </c>
      <c r="G578" s="7" t="s">
        <v>635</v>
      </c>
      <c r="H578" s="6" t="s">
        <v>32</v>
      </c>
      <c r="I578" s="6" t="s">
        <v>609</v>
      </c>
      <c r="J578" s="6" t="s">
        <v>619</v>
      </c>
      <c r="K578" s="6">
        <v>3</v>
      </c>
      <c r="L578" s="38">
        <v>41426</v>
      </c>
      <c r="M578" s="38">
        <v>42155</v>
      </c>
      <c r="N578" s="6" t="s">
        <v>762</v>
      </c>
      <c r="O578" s="9">
        <v>2013</v>
      </c>
      <c r="P578" s="7"/>
      <c r="Q578" s="26">
        <v>264000</v>
      </c>
      <c r="R578" s="26">
        <f>Q578*25%</f>
        <v>66000</v>
      </c>
      <c r="S578" s="26">
        <f>Q578*75%</f>
        <v>198000</v>
      </c>
    </row>
    <row r="579" spans="2:19" ht="151.5" thickBot="1" thickTop="1">
      <c r="B579" s="7" t="s">
        <v>643</v>
      </c>
      <c r="C579" s="7" t="s">
        <v>337</v>
      </c>
      <c r="D579" s="7" t="s">
        <v>183</v>
      </c>
      <c r="E579" s="7" t="s">
        <v>749</v>
      </c>
      <c r="F579" s="7" t="s">
        <v>636</v>
      </c>
      <c r="G579" s="7" t="s">
        <v>635</v>
      </c>
      <c r="H579" s="6" t="s">
        <v>608</v>
      </c>
      <c r="I579" s="6" t="s">
        <v>609</v>
      </c>
      <c r="J579" s="6" t="s">
        <v>619</v>
      </c>
      <c r="K579" s="6">
        <v>3</v>
      </c>
      <c r="L579" s="38">
        <v>41426</v>
      </c>
      <c r="M579" s="38">
        <v>42155</v>
      </c>
      <c r="N579" s="6" t="s">
        <v>762</v>
      </c>
      <c r="O579" s="9">
        <v>2013</v>
      </c>
      <c r="P579" s="7"/>
      <c r="Q579" s="26">
        <v>205000</v>
      </c>
      <c r="R579" s="26">
        <f>Q579*25%</f>
        <v>51250</v>
      </c>
      <c r="S579" s="26">
        <f aca="true" t="shared" si="31" ref="S579:S587">Q579*75%</f>
        <v>153750</v>
      </c>
    </row>
    <row r="580" spans="2:19" ht="121.5" thickBot="1" thickTop="1">
      <c r="B580" s="7" t="s">
        <v>642</v>
      </c>
      <c r="C580" s="7" t="s">
        <v>337</v>
      </c>
      <c r="D580" s="7" t="s">
        <v>183</v>
      </c>
      <c r="E580" s="7" t="s">
        <v>818</v>
      </c>
      <c r="F580" s="7" t="s">
        <v>636</v>
      </c>
      <c r="G580" s="7" t="s">
        <v>635</v>
      </c>
      <c r="H580" s="6" t="s">
        <v>608</v>
      </c>
      <c r="I580" s="6" t="s">
        <v>609</v>
      </c>
      <c r="J580" s="6" t="s">
        <v>619</v>
      </c>
      <c r="K580" s="6">
        <v>3</v>
      </c>
      <c r="L580" s="38">
        <v>41426</v>
      </c>
      <c r="M580" s="38">
        <v>42155</v>
      </c>
      <c r="N580" s="6" t="s">
        <v>762</v>
      </c>
      <c r="O580" s="9">
        <v>2013</v>
      </c>
      <c r="P580" s="7"/>
      <c r="Q580" s="26">
        <v>205000</v>
      </c>
      <c r="R580" s="26">
        <f>Q580*25%</f>
        <v>51250</v>
      </c>
      <c r="S580" s="26">
        <f t="shared" si="31"/>
        <v>153750</v>
      </c>
    </row>
    <row r="581" spans="2:19" ht="166.5" thickBot="1" thickTop="1">
      <c r="B581" s="7" t="s">
        <v>637</v>
      </c>
      <c r="C581" s="7" t="s">
        <v>672</v>
      </c>
      <c r="D581" s="7" t="s">
        <v>365</v>
      </c>
      <c r="E581" s="7" t="s">
        <v>150</v>
      </c>
      <c r="F581" s="7" t="s">
        <v>636</v>
      </c>
      <c r="G581" s="7" t="s">
        <v>635</v>
      </c>
      <c r="H581" s="6" t="s">
        <v>608</v>
      </c>
      <c r="I581" s="6" t="s">
        <v>609</v>
      </c>
      <c r="J581" s="6" t="s">
        <v>611</v>
      </c>
      <c r="K581" s="6">
        <v>3</v>
      </c>
      <c r="L581" s="38">
        <v>41426</v>
      </c>
      <c r="M581" s="38">
        <v>42155</v>
      </c>
      <c r="N581" s="6" t="s">
        <v>762</v>
      </c>
      <c r="O581" s="9">
        <v>2013</v>
      </c>
      <c r="P581" s="7"/>
      <c r="Q581" s="26">
        <v>131000</v>
      </c>
      <c r="R581" s="26">
        <f aca="true" t="shared" si="32" ref="R581:R594">Q581*25%</f>
        <v>32750</v>
      </c>
      <c r="S581" s="26">
        <f>Q581*75%</f>
        <v>98250</v>
      </c>
    </row>
    <row r="582" spans="2:19" ht="91.5" thickBot="1" thickTop="1">
      <c r="B582" s="7" t="s">
        <v>641</v>
      </c>
      <c r="C582" s="7" t="s">
        <v>337</v>
      </c>
      <c r="D582" s="7" t="s">
        <v>183</v>
      </c>
      <c r="E582" s="7" t="s">
        <v>819</v>
      </c>
      <c r="F582" s="7" t="s">
        <v>636</v>
      </c>
      <c r="G582" s="7" t="s">
        <v>635</v>
      </c>
      <c r="H582" s="6" t="s">
        <v>608</v>
      </c>
      <c r="I582" s="6" t="s">
        <v>640</v>
      </c>
      <c r="J582" s="6" t="s">
        <v>611</v>
      </c>
      <c r="K582" s="6">
        <v>3</v>
      </c>
      <c r="L582" s="38">
        <v>41426</v>
      </c>
      <c r="M582" s="38">
        <v>42155</v>
      </c>
      <c r="N582" s="6" t="s">
        <v>762</v>
      </c>
      <c r="O582" s="9">
        <v>2013</v>
      </c>
      <c r="P582" s="7"/>
      <c r="Q582" s="26">
        <v>221919.9999</v>
      </c>
      <c r="R582" s="26">
        <f t="shared" si="32"/>
        <v>55479.999975</v>
      </c>
      <c r="S582" s="26">
        <f t="shared" si="31"/>
        <v>166439.999925</v>
      </c>
    </row>
    <row r="583" spans="2:19" ht="196.5" thickBot="1" thickTop="1">
      <c r="B583" s="7" t="s">
        <v>639</v>
      </c>
      <c r="C583" s="7" t="s">
        <v>181</v>
      </c>
      <c r="D583" s="7" t="s">
        <v>365</v>
      </c>
      <c r="E583" s="7" t="s">
        <v>595</v>
      </c>
      <c r="F583" s="7" t="s">
        <v>636</v>
      </c>
      <c r="G583" s="7" t="s">
        <v>635</v>
      </c>
      <c r="H583" s="6" t="s">
        <v>608</v>
      </c>
      <c r="I583" s="6" t="s">
        <v>610</v>
      </c>
      <c r="J583" s="6" t="s">
        <v>613</v>
      </c>
      <c r="K583" s="6">
        <v>3</v>
      </c>
      <c r="L583" s="38">
        <v>41426</v>
      </c>
      <c r="M583" s="38">
        <v>42155</v>
      </c>
      <c r="N583" s="6" t="s">
        <v>762</v>
      </c>
      <c r="O583" s="9">
        <v>2013</v>
      </c>
      <c r="P583" s="7"/>
      <c r="Q583" s="26">
        <v>337999.99975</v>
      </c>
      <c r="R583" s="26">
        <f t="shared" si="32"/>
        <v>84499.9999375</v>
      </c>
      <c r="S583" s="26">
        <f t="shared" si="31"/>
        <v>253499.99981250003</v>
      </c>
    </row>
    <row r="584" spans="2:19" ht="166.5" thickBot="1" thickTop="1">
      <c r="B584" s="7" t="s">
        <v>114</v>
      </c>
      <c r="C584" s="7" t="s">
        <v>363</v>
      </c>
      <c r="D584" s="7" t="s">
        <v>365</v>
      </c>
      <c r="E584" s="7" t="s">
        <v>374</v>
      </c>
      <c r="F584" s="7" t="s">
        <v>636</v>
      </c>
      <c r="G584" s="7" t="s">
        <v>635</v>
      </c>
      <c r="H584" s="6" t="s">
        <v>608</v>
      </c>
      <c r="I584" s="6" t="s">
        <v>609</v>
      </c>
      <c r="J584" s="6" t="s">
        <v>612</v>
      </c>
      <c r="K584" s="6">
        <v>3</v>
      </c>
      <c r="L584" s="38">
        <v>41426</v>
      </c>
      <c r="M584" s="38">
        <v>42155</v>
      </c>
      <c r="N584" s="6" t="s">
        <v>762</v>
      </c>
      <c r="O584" s="9">
        <v>2013</v>
      </c>
      <c r="P584" s="7"/>
      <c r="Q584" s="26">
        <v>387000</v>
      </c>
      <c r="R584" s="26">
        <f t="shared" si="32"/>
        <v>96750</v>
      </c>
      <c r="S584" s="26">
        <f t="shared" si="31"/>
        <v>290250</v>
      </c>
    </row>
    <row r="585" spans="2:19" ht="211.5" thickBot="1" thickTop="1">
      <c r="B585" s="7" t="s">
        <v>638</v>
      </c>
      <c r="C585" s="7" t="s">
        <v>672</v>
      </c>
      <c r="D585" s="7" t="s">
        <v>365</v>
      </c>
      <c r="E585" s="7" t="s">
        <v>346</v>
      </c>
      <c r="F585" s="7" t="s">
        <v>636</v>
      </c>
      <c r="G585" s="7" t="s">
        <v>635</v>
      </c>
      <c r="H585" s="6" t="s">
        <v>608</v>
      </c>
      <c r="I585" s="6" t="s">
        <v>609</v>
      </c>
      <c r="J585" s="6" t="s">
        <v>619</v>
      </c>
      <c r="K585" s="6">
        <v>3</v>
      </c>
      <c r="L585" s="38">
        <v>41426</v>
      </c>
      <c r="M585" s="38">
        <v>42155</v>
      </c>
      <c r="N585" s="6" t="s">
        <v>762</v>
      </c>
      <c r="O585" s="9">
        <v>2013</v>
      </c>
      <c r="P585" s="7"/>
      <c r="Q585" s="26">
        <v>145000</v>
      </c>
      <c r="R585" s="26">
        <f t="shared" si="32"/>
        <v>36250</v>
      </c>
      <c r="S585" s="26">
        <f t="shared" si="31"/>
        <v>108750</v>
      </c>
    </row>
    <row r="586" spans="2:19" ht="241.5" thickBot="1" thickTop="1">
      <c r="B586" s="7" t="s">
        <v>441</v>
      </c>
      <c r="C586" s="7" t="s">
        <v>363</v>
      </c>
      <c r="D586" s="7" t="s">
        <v>365</v>
      </c>
      <c r="E586" s="7" t="s">
        <v>531</v>
      </c>
      <c r="F586" s="7" t="s">
        <v>636</v>
      </c>
      <c r="G586" s="7" t="s">
        <v>635</v>
      </c>
      <c r="H586" s="6" t="s">
        <v>608</v>
      </c>
      <c r="I586" s="6" t="s">
        <v>609</v>
      </c>
      <c r="J586" s="6" t="s">
        <v>619</v>
      </c>
      <c r="K586" s="6">
        <v>3</v>
      </c>
      <c r="L586" s="38">
        <v>41426</v>
      </c>
      <c r="M586" s="38">
        <v>42155</v>
      </c>
      <c r="N586" s="6" t="s">
        <v>762</v>
      </c>
      <c r="O586" s="9">
        <v>2013</v>
      </c>
      <c r="P586" s="7"/>
      <c r="Q586" s="26">
        <v>152000</v>
      </c>
      <c r="R586" s="26">
        <f t="shared" si="32"/>
        <v>38000</v>
      </c>
      <c r="S586" s="26">
        <f t="shared" si="31"/>
        <v>114000</v>
      </c>
    </row>
    <row r="587" spans="2:19" ht="211.5" thickBot="1" thickTop="1">
      <c r="B587" s="7" t="s">
        <v>634</v>
      </c>
      <c r="C587" s="7" t="s">
        <v>338</v>
      </c>
      <c r="D587" s="7" t="s">
        <v>365</v>
      </c>
      <c r="E587" s="7" t="s">
        <v>683</v>
      </c>
      <c r="F587" s="7" t="s">
        <v>630</v>
      </c>
      <c r="G587" s="7" t="s">
        <v>629</v>
      </c>
      <c r="H587" s="6" t="s">
        <v>32</v>
      </c>
      <c r="I587" s="6" t="s">
        <v>609</v>
      </c>
      <c r="J587" s="6" t="s">
        <v>611</v>
      </c>
      <c r="K587" s="6">
        <v>3</v>
      </c>
      <c r="L587" s="29">
        <v>41456</v>
      </c>
      <c r="M587" s="29">
        <v>42155</v>
      </c>
      <c r="N587" s="6" t="s">
        <v>762</v>
      </c>
      <c r="O587" s="9">
        <v>2013</v>
      </c>
      <c r="P587" s="7"/>
      <c r="Q587" s="26">
        <v>400000</v>
      </c>
      <c r="R587" s="26">
        <f t="shared" si="32"/>
        <v>100000</v>
      </c>
      <c r="S587" s="26">
        <f t="shared" si="31"/>
        <v>300000</v>
      </c>
    </row>
    <row r="588" spans="2:19" ht="151.5" thickBot="1" thickTop="1">
      <c r="B588" s="7" t="s">
        <v>506</v>
      </c>
      <c r="C588" s="7" t="s">
        <v>364</v>
      </c>
      <c r="D588" s="7" t="s">
        <v>365</v>
      </c>
      <c r="E588" s="7" t="s">
        <v>684</v>
      </c>
      <c r="F588" s="7" t="s">
        <v>630</v>
      </c>
      <c r="G588" s="7" t="s">
        <v>629</v>
      </c>
      <c r="H588" s="6" t="s">
        <v>608</v>
      </c>
      <c r="I588" s="6" t="s">
        <v>609</v>
      </c>
      <c r="J588" s="6" t="s">
        <v>611</v>
      </c>
      <c r="K588" s="6">
        <v>3</v>
      </c>
      <c r="L588" s="29">
        <v>41456</v>
      </c>
      <c r="M588" s="29">
        <v>42155</v>
      </c>
      <c r="N588" s="6" t="s">
        <v>762</v>
      </c>
      <c r="O588" s="9">
        <v>2013</v>
      </c>
      <c r="P588" s="7"/>
      <c r="Q588" s="26">
        <v>436150</v>
      </c>
      <c r="R588" s="26">
        <f t="shared" si="32"/>
        <v>109037.5</v>
      </c>
      <c r="S588" s="26">
        <f aca="true" t="shared" si="33" ref="S588:S594">Q588*75%</f>
        <v>327112.5</v>
      </c>
    </row>
    <row r="589" spans="2:19" ht="211.5" thickBot="1" thickTop="1">
      <c r="B589" s="7" t="s">
        <v>633</v>
      </c>
      <c r="C589" s="7" t="s">
        <v>360</v>
      </c>
      <c r="D589" s="7" t="s">
        <v>365</v>
      </c>
      <c r="E589" s="7" t="s">
        <v>345</v>
      </c>
      <c r="F589" s="7" t="s">
        <v>630</v>
      </c>
      <c r="G589" s="7" t="s">
        <v>629</v>
      </c>
      <c r="H589" s="6" t="s">
        <v>608</v>
      </c>
      <c r="I589" s="6" t="s">
        <v>610</v>
      </c>
      <c r="J589" s="6" t="s">
        <v>613</v>
      </c>
      <c r="K589" s="6">
        <v>3</v>
      </c>
      <c r="L589" s="29">
        <v>41456</v>
      </c>
      <c r="M589" s="29">
        <v>42155</v>
      </c>
      <c r="N589" s="6" t="s">
        <v>762</v>
      </c>
      <c r="O589" s="9">
        <v>2013</v>
      </c>
      <c r="P589" s="7"/>
      <c r="Q589" s="26">
        <v>149971</v>
      </c>
      <c r="R589" s="26">
        <f t="shared" si="32"/>
        <v>37492.75</v>
      </c>
      <c r="S589" s="26">
        <f t="shared" si="33"/>
        <v>112478.25</v>
      </c>
    </row>
    <row r="590" spans="2:19" ht="181.5" thickBot="1" thickTop="1">
      <c r="B590" s="7" t="s">
        <v>122</v>
      </c>
      <c r="C590" s="7" t="s">
        <v>364</v>
      </c>
      <c r="D590" s="7" t="s">
        <v>365</v>
      </c>
      <c r="E590" s="7" t="s">
        <v>696</v>
      </c>
      <c r="F590" s="7" t="s">
        <v>630</v>
      </c>
      <c r="G590" s="7" t="s">
        <v>629</v>
      </c>
      <c r="H590" s="6" t="s">
        <v>608</v>
      </c>
      <c r="I590" s="6" t="s">
        <v>609</v>
      </c>
      <c r="J590" s="6" t="s">
        <v>612</v>
      </c>
      <c r="K590" s="6">
        <v>3</v>
      </c>
      <c r="L590" s="29">
        <v>41456</v>
      </c>
      <c r="M590" s="29">
        <v>42155</v>
      </c>
      <c r="N590" s="6" t="s">
        <v>762</v>
      </c>
      <c r="O590" s="9">
        <v>2013</v>
      </c>
      <c r="P590" s="7"/>
      <c r="Q590" s="26">
        <v>125000</v>
      </c>
      <c r="R590" s="26">
        <f t="shared" si="32"/>
        <v>31250</v>
      </c>
      <c r="S590" s="26">
        <f t="shared" si="33"/>
        <v>93750</v>
      </c>
    </row>
    <row r="591" spans="1:19" ht="241.5" thickBot="1" thickTop="1">
      <c r="A591">
        <v>1</v>
      </c>
      <c r="B591" s="7" t="s">
        <v>632</v>
      </c>
      <c r="C591" s="7" t="s">
        <v>181</v>
      </c>
      <c r="D591" s="7" t="s">
        <v>365</v>
      </c>
      <c r="E591" s="7" t="s">
        <v>483</v>
      </c>
      <c r="F591" s="7" t="s">
        <v>630</v>
      </c>
      <c r="G591" s="7" t="s">
        <v>629</v>
      </c>
      <c r="H591" s="6" t="s">
        <v>608</v>
      </c>
      <c r="I591" s="6" t="s">
        <v>609</v>
      </c>
      <c r="J591" s="6" t="s">
        <v>612</v>
      </c>
      <c r="K591" s="6">
        <v>3</v>
      </c>
      <c r="L591" s="29">
        <v>41456</v>
      </c>
      <c r="M591" s="29">
        <v>42155</v>
      </c>
      <c r="N591" s="6" t="s">
        <v>762</v>
      </c>
      <c r="O591" s="9">
        <v>2013</v>
      </c>
      <c r="P591" s="7"/>
      <c r="Q591" s="26">
        <v>200000</v>
      </c>
      <c r="R591" s="26">
        <f t="shared" si="32"/>
        <v>50000</v>
      </c>
      <c r="S591" s="26">
        <f t="shared" si="33"/>
        <v>150000</v>
      </c>
    </row>
    <row r="592" spans="2:19" ht="181.5" thickBot="1" thickTop="1">
      <c r="B592" s="7" t="s">
        <v>118</v>
      </c>
      <c r="C592" s="7" t="s">
        <v>360</v>
      </c>
      <c r="D592" s="7" t="s">
        <v>365</v>
      </c>
      <c r="E592" s="7" t="s">
        <v>484</v>
      </c>
      <c r="F592" s="7" t="s">
        <v>630</v>
      </c>
      <c r="G592" s="7" t="s">
        <v>629</v>
      </c>
      <c r="H592" s="6" t="s">
        <v>608</v>
      </c>
      <c r="I592" s="6" t="s">
        <v>609</v>
      </c>
      <c r="J592" s="6" t="s">
        <v>612</v>
      </c>
      <c r="K592" s="6">
        <v>3</v>
      </c>
      <c r="L592" s="29">
        <v>41456</v>
      </c>
      <c r="M592" s="29">
        <v>42155</v>
      </c>
      <c r="N592" s="6" t="s">
        <v>762</v>
      </c>
      <c r="O592" s="9">
        <v>2013</v>
      </c>
      <c r="P592" s="7"/>
      <c r="Q592" s="26">
        <v>145000</v>
      </c>
      <c r="R592" s="26">
        <f t="shared" si="32"/>
        <v>36250</v>
      </c>
      <c r="S592" s="26">
        <f t="shared" si="33"/>
        <v>108750</v>
      </c>
    </row>
    <row r="593" spans="2:19" ht="211.5" thickBot="1" thickTop="1">
      <c r="B593" s="7" t="s">
        <v>127</v>
      </c>
      <c r="C593" s="7" t="s">
        <v>337</v>
      </c>
      <c r="D593" s="7" t="s">
        <v>365</v>
      </c>
      <c r="E593" s="7" t="s">
        <v>739</v>
      </c>
      <c r="F593" s="7" t="s">
        <v>630</v>
      </c>
      <c r="G593" s="7" t="s">
        <v>629</v>
      </c>
      <c r="H593" s="6" t="s">
        <v>608</v>
      </c>
      <c r="I593" s="6" t="s">
        <v>609</v>
      </c>
      <c r="J593" s="6" t="s">
        <v>619</v>
      </c>
      <c r="K593" s="6">
        <v>3</v>
      </c>
      <c r="L593" s="29">
        <v>41456</v>
      </c>
      <c r="M593" s="29">
        <v>42155</v>
      </c>
      <c r="N593" s="6" t="s">
        <v>762</v>
      </c>
      <c r="O593" s="9">
        <v>2013</v>
      </c>
      <c r="P593" s="7"/>
      <c r="Q593" s="26">
        <v>363150</v>
      </c>
      <c r="R593" s="26">
        <f t="shared" si="32"/>
        <v>90787.5</v>
      </c>
      <c r="S593" s="26">
        <f t="shared" si="33"/>
        <v>272362.5</v>
      </c>
    </row>
    <row r="594" spans="2:19" ht="211.5" thickBot="1" thickTop="1">
      <c r="B594" s="7" t="s">
        <v>631</v>
      </c>
      <c r="C594" s="7" t="s">
        <v>677</v>
      </c>
      <c r="D594" s="7" t="s">
        <v>365</v>
      </c>
      <c r="E594" s="7" t="s">
        <v>0</v>
      </c>
      <c r="F594" s="7" t="s">
        <v>630</v>
      </c>
      <c r="G594" s="7" t="s">
        <v>629</v>
      </c>
      <c r="H594" s="6" t="s">
        <v>608</v>
      </c>
      <c r="I594" s="6" t="s">
        <v>609</v>
      </c>
      <c r="J594" s="6" t="s">
        <v>612</v>
      </c>
      <c r="K594" s="6">
        <v>3</v>
      </c>
      <c r="L594" s="29">
        <v>41456</v>
      </c>
      <c r="M594" s="29">
        <v>42155</v>
      </c>
      <c r="N594" s="6" t="s">
        <v>762</v>
      </c>
      <c r="O594" s="9">
        <v>2013</v>
      </c>
      <c r="P594" s="7"/>
      <c r="Q594" s="26">
        <v>145000.004</v>
      </c>
      <c r="R594" s="26">
        <f t="shared" si="32"/>
        <v>36250.001</v>
      </c>
      <c r="S594" s="26">
        <f t="shared" si="33"/>
        <v>108750.003</v>
      </c>
    </row>
    <row r="595" spans="2:21" ht="181.5" thickBot="1" thickTop="1">
      <c r="B595" s="7" t="s">
        <v>757</v>
      </c>
      <c r="C595" s="7" t="s">
        <v>364</v>
      </c>
      <c r="D595" s="7" t="s">
        <v>365</v>
      </c>
      <c r="E595" s="7" t="s">
        <v>759</v>
      </c>
      <c r="F595" s="7" t="s">
        <v>124</v>
      </c>
      <c r="G595" s="7" t="s">
        <v>123</v>
      </c>
      <c r="H595" s="6" t="s">
        <v>32</v>
      </c>
      <c r="I595" s="6" t="s">
        <v>609</v>
      </c>
      <c r="J595" s="6" t="s">
        <v>619</v>
      </c>
      <c r="K595" s="6">
        <v>3</v>
      </c>
      <c r="L595" s="38">
        <v>41425</v>
      </c>
      <c r="M595" s="38">
        <v>42155</v>
      </c>
      <c r="N595" s="6" t="s">
        <v>762</v>
      </c>
      <c r="O595" s="9">
        <v>2013</v>
      </c>
      <c r="P595" s="7"/>
      <c r="Q595" s="26">
        <v>397000</v>
      </c>
      <c r="R595" s="26">
        <v>99250</v>
      </c>
      <c r="S595" s="26">
        <v>297750</v>
      </c>
      <c r="T595" s="35"/>
      <c r="U595" s="35"/>
    </row>
    <row r="596" spans="2:21" ht="301.5" thickBot="1" thickTop="1">
      <c r="B596" s="7" t="s">
        <v>711</v>
      </c>
      <c r="C596" s="7" t="s">
        <v>181</v>
      </c>
      <c r="D596" s="7" t="s">
        <v>365</v>
      </c>
      <c r="E596" s="7" t="s">
        <v>889</v>
      </c>
      <c r="F596" s="7" t="s">
        <v>124</v>
      </c>
      <c r="G596" s="7" t="s">
        <v>123</v>
      </c>
      <c r="H596" s="6" t="s">
        <v>608</v>
      </c>
      <c r="I596" s="6" t="s">
        <v>609</v>
      </c>
      <c r="J596" s="6" t="s">
        <v>611</v>
      </c>
      <c r="K596" s="6">
        <v>3</v>
      </c>
      <c r="L596" s="38">
        <v>41425</v>
      </c>
      <c r="M596" s="38">
        <v>42155</v>
      </c>
      <c r="N596" s="6" t="s">
        <v>762</v>
      </c>
      <c r="O596" s="9">
        <v>2013</v>
      </c>
      <c r="P596" s="7"/>
      <c r="Q596" s="26">
        <v>146000</v>
      </c>
      <c r="R596" s="26">
        <v>36500</v>
      </c>
      <c r="S596" s="26">
        <v>109500</v>
      </c>
      <c r="T596" s="35"/>
      <c r="U596" s="35"/>
    </row>
    <row r="597" spans="2:21" ht="166.5" thickBot="1" thickTop="1">
      <c r="B597" s="7" t="s">
        <v>128</v>
      </c>
      <c r="C597" s="7" t="s">
        <v>181</v>
      </c>
      <c r="D597" s="7" t="s">
        <v>365</v>
      </c>
      <c r="E597" s="7" t="s">
        <v>890</v>
      </c>
      <c r="F597" s="7" t="s">
        <v>124</v>
      </c>
      <c r="G597" s="7" t="s">
        <v>123</v>
      </c>
      <c r="H597" s="6" t="s">
        <v>608</v>
      </c>
      <c r="I597" s="6" t="s">
        <v>610</v>
      </c>
      <c r="J597" s="6" t="s">
        <v>613</v>
      </c>
      <c r="K597" s="6">
        <v>3</v>
      </c>
      <c r="L597" s="38">
        <v>41425</v>
      </c>
      <c r="M597" s="38">
        <v>42155</v>
      </c>
      <c r="N597" s="6" t="s">
        <v>762</v>
      </c>
      <c r="O597" s="9">
        <v>2013</v>
      </c>
      <c r="P597" s="7"/>
      <c r="Q597" s="26">
        <v>310000.001</v>
      </c>
      <c r="R597" s="26">
        <v>77500.00025</v>
      </c>
      <c r="S597" s="26">
        <v>232500.00075</v>
      </c>
      <c r="T597" s="35"/>
      <c r="U597" s="35"/>
    </row>
    <row r="598" spans="2:21" ht="166.5" thickBot="1" thickTop="1">
      <c r="B598" s="7" t="s">
        <v>891</v>
      </c>
      <c r="C598" s="7" t="s">
        <v>360</v>
      </c>
      <c r="D598" s="7" t="s">
        <v>365</v>
      </c>
      <c r="E598" s="7" t="s">
        <v>892</v>
      </c>
      <c r="F598" s="7" t="s">
        <v>124</v>
      </c>
      <c r="G598" s="7" t="s">
        <v>123</v>
      </c>
      <c r="H598" s="6" t="s">
        <v>608</v>
      </c>
      <c r="I598" s="6" t="s">
        <v>609</v>
      </c>
      <c r="J598" s="6" t="s">
        <v>612</v>
      </c>
      <c r="K598" s="6">
        <v>3</v>
      </c>
      <c r="L598" s="38">
        <v>41425</v>
      </c>
      <c r="M598" s="38">
        <v>42155</v>
      </c>
      <c r="N598" s="6" t="s">
        <v>762</v>
      </c>
      <c r="O598" s="9">
        <v>2013</v>
      </c>
      <c r="P598" s="7"/>
      <c r="Q598" s="26">
        <v>210000</v>
      </c>
      <c r="R598" s="26">
        <v>52500</v>
      </c>
      <c r="S598" s="26">
        <v>157500</v>
      </c>
      <c r="T598" s="37"/>
      <c r="U598" s="36"/>
    </row>
    <row r="599" spans="2:21" ht="151.5" thickBot="1" thickTop="1">
      <c r="B599" s="7" t="s">
        <v>127</v>
      </c>
      <c r="C599" s="7" t="s">
        <v>362</v>
      </c>
      <c r="D599" s="7" t="s">
        <v>365</v>
      </c>
      <c r="E599" s="7" t="s">
        <v>853</v>
      </c>
      <c r="F599" s="7" t="s">
        <v>124</v>
      </c>
      <c r="G599" s="7" t="s">
        <v>123</v>
      </c>
      <c r="H599" s="6" t="s">
        <v>608</v>
      </c>
      <c r="I599" s="6" t="s">
        <v>609</v>
      </c>
      <c r="J599" s="6" t="s">
        <v>619</v>
      </c>
      <c r="K599" s="6">
        <v>3</v>
      </c>
      <c r="L599" s="38">
        <v>41425</v>
      </c>
      <c r="M599" s="38">
        <v>42155</v>
      </c>
      <c r="N599" s="6" t="s">
        <v>762</v>
      </c>
      <c r="O599" s="9">
        <v>2013</v>
      </c>
      <c r="P599" s="7"/>
      <c r="Q599" s="26">
        <v>333999.9996</v>
      </c>
      <c r="R599" s="26">
        <v>83499.9999</v>
      </c>
      <c r="S599" s="26">
        <v>250499.9997</v>
      </c>
      <c r="T599" s="37"/>
      <c r="U599" s="36"/>
    </row>
    <row r="600" spans="2:21" ht="151.5" thickBot="1" thickTop="1">
      <c r="B600" s="7" t="s">
        <v>126</v>
      </c>
      <c r="C600" s="7" t="s">
        <v>337</v>
      </c>
      <c r="D600" s="7"/>
      <c r="E600" s="7" t="s">
        <v>854</v>
      </c>
      <c r="F600" s="7" t="s">
        <v>124</v>
      </c>
      <c r="G600" s="7" t="s">
        <v>123</v>
      </c>
      <c r="H600" s="6" t="s">
        <v>608</v>
      </c>
      <c r="I600" s="6" t="s">
        <v>609</v>
      </c>
      <c r="J600" s="6" t="s">
        <v>619</v>
      </c>
      <c r="K600" s="6">
        <v>3</v>
      </c>
      <c r="L600" s="38">
        <v>41425</v>
      </c>
      <c r="M600" s="38">
        <v>42155</v>
      </c>
      <c r="N600" s="6" t="s">
        <v>762</v>
      </c>
      <c r="O600" s="9">
        <v>2013</v>
      </c>
      <c r="P600" s="7"/>
      <c r="Q600" s="26">
        <v>140000</v>
      </c>
      <c r="R600" s="26">
        <v>35000</v>
      </c>
      <c r="S600" s="26">
        <v>105000</v>
      </c>
      <c r="T600" s="37"/>
      <c r="U600" s="36"/>
    </row>
    <row r="601" spans="2:21" ht="166.5" thickBot="1" thickTop="1">
      <c r="B601" s="7" t="s">
        <v>125</v>
      </c>
      <c r="C601" s="7" t="s">
        <v>231</v>
      </c>
      <c r="D601" s="7" t="s">
        <v>183</v>
      </c>
      <c r="E601" s="7" t="s">
        <v>855</v>
      </c>
      <c r="F601" s="7" t="s">
        <v>124</v>
      </c>
      <c r="G601" s="7" t="s">
        <v>123</v>
      </c>
      <c r="H601" s="6" t="s">
        <v>608</v>
      </c>
      <c r="I601" s="6" t="s">
        <v>609</v>
      </c>
      <c r="J601" s="6" t="s">
        <v>611</v>
      </c>
      <c r="K601" s="6">
        <v>3</v>
      </c>
      <c r="L601" s="38">
        <v>41425</v>
      </c>
      <c r="M601" s="38">
        <v>42155</v>
      </c>
      <c r="N601" s="6" t="s">
        <v>762</v>
      </c>
      <c r="O601" s="9">
        <v>2013</v>
      </c>
      <c r="P601" s="7"/>
      <c r="Q601" s="26">
        <v>76000</v>
      </c>
      <c r="R601" s="26">
        <v>19000</v>
      </c>
      <c r="S601" s="26">
        <v>57000</v>
      </c>
      <c r="T601" s="35"/>
      <c r="U601" s="35"/>
    </row>
    <row r="602" spans="2:21" ht="226.5" thickBot="1" thickTop="1">
      <c r="B602" s="7" t="s">
        <v>122</v>
      </c>
      <c r="C602" s="7" t="s">
        <v>364</v>
      </c>
      <c r="D602" s="7" t="s">
        <v>365</v>
      </c>
      <c r="E602" s="7" t="s">
        <v>276</v>
      </c>
      <c r="F602" s="7" t="s">
        <v>116</v>
      </c>
      <c r="G602" s="7" t="s">
        <v>115</v>
      </c>
      <c r="H602" s="6" t="s">
        <v>32</v>
      </c>
      <c r="I602" s="6" t="s">
        <v>609</v>
      </c>
      <c r="J602" s="6" t="s">
        <v>612</v>
      </c>
      <c r="K602" s="6">
        <v>3</v>
      </c>
      <c r="L602" s="38"/>
      <c r="M602" s="38"/>
      <c r="N602" s="6" t="s">
        <v>762</v>
      </c>
      <c r="O602" s="9">
        <v>2013</v>
      </c>
      <c r="P602" s="7"/>
      <c r="Q602" s="26">
        <v>206026</v>
      </c>
      <c r="R602" s="26">
        <v>51506.5</v>
      </c>
      <c r="S602" s="26">
        <v>154519.5</v>
      </c>
      <c r="T602" s="35"/>
      <c r="U602" s="35"/>
    </row>
    <row r="603" spans="2:21" ht="211.5" thickBot="1" thickTop="1">
      <c r="B603" s="7" t="s">
        <v>110</v>
      </c>
      <c r="C603" s="7" t="s">
        <v>363</v>
      </c>
      <c r="D603" s="7" t="s">
        <v>365</v>
      </c>
      <c r="E603" s="7" t="s">
        <v>275</v>
      </c>
      <c r="F603" s="7" t="s">
        <v>116</v>
      </c>
      <c r="G603" s="7" t="s">
        <v>115</v>
      </c>
      <c r="H603" s="6" t="s">
        <v>608</v>
      </c>
      <c r="I603" s="6" t="s">
        <v>609</v>
      </c>
      <c r="J603" s="6" t="s">
        <v>612</v>
      </c>
      <c r="K603" s="6">
        <v>3</v>
      </c>
      <c r="L603" s="38"/>
      <c r="M603" s="38"/>
      <c r="N603" s="6" t="s">
        <v>762</v>
      </c>
      <c r="O603" s="9">
        <v>2013</v>
      </c>
      <c r="P603" s="7"/>
      <c r="Q603" s="26">
        <v>269407.9</v>
      </c>
      <c r="R603" s="26">
        <v>67351.975</v>
      </c>
      <c r="S603" s="26">
        <v>202055.92500000002</v>
      </c>
      <c r="T603" s="35"/>
      <c r="U603" s="35"/>
    </row>
    <row r="604" spans="2:19" ht="196.5" thickBot="1" thickTop="1">
      <c r="B604" s="7" t="s">
        <v>510</v>
      </c>
      <c r="C604" s="7" t="s">
        <v>363</v>
      </c>
      <c r="D604" s="7" t="s">
        <v>365</v>
      </c>
      <c r="E604" s="7" t="s">
        <v>333</v>
      </c>
      <c r="F604" s="7" t="s">
        <v>116</v>
      </c>
      <c r="G604" s="7" t="s">
        <v>115</v>
      </c>
      <c r="H604" s="6" t="s">
        <v>608</v>
      </c>
      <c r="I604" s="6" t="s">
        <v>609</v>
      </c>
      <c r="J604" s="6" t="s">
        <v>619</v>
      </c>
      <c r="K604" s="6">
        <v>3</v>
      </c>
      <c r="L604" s="38"/>
      <c r="M604" s="38"/>
      <c r="N604" s="6" t="s">
        <v>762</v>
      </c>
      <c r="O604" s="9">
        <v>2013</v>
      </c>
      <c r="P604" s="7"/>
      <c r="Q604" s="26">
        <v>243822</v>
      </c>
      <c r="R604" s="26">
        <v>60955.5</v>
      </c>
      <c r="S604" s="26">
        <v>182866.5</v>
      </c>
    </row>
    <row r="605" spans="2:19" ht="106.5" thickBot="1" thickTop="1">
      <c r="B605" s="7" t="s">
        <v>121</v>
      </c>
      <c r="C605" s="7" t="s">
        <v>338</v>
      </c>
      <c r="D605" s="7" t="s">
        <v>183</v>
      </c>
      <c r="E605" s="7" t="s">
        <v>681</v>
      </c>
      <c r="F605" s="7" t="s">
        <v>116</v>
      </c>
      <c r="G605" s="7" t="s">
        <v>115</v>
      </c>
      <c r="H605" s="6" t="s">
        <v>608</v>
      </c>
      <c r="I605" s="6" t="s">
        <v>609</v>
      </c>
      <c r="J605" s="6" t="s">
        <v>612</v>
      </c>
      <c r="K605" s="6">
        <v>3</v>
      </c>
      <c r="L605" s="38"/>
      <c r="M605" s="38"/>
      <c r="N605" s="6" t="s">
        <v>762</v>
      </c>
      <c r="O605" s="9">
        <v>2013</v>
      </c>
      <c r="P605" s="7"/>
      <c r="Q605" s="26">
        <v>190000.00081599999</v>
      </c>
      <c r="R605" s="26">
        <v>47500.000203999996</v>
      </c>
      <c r="S605" s="26">
        <v>142500.000612</v>
      </c>
    </row>
    <row r="606" spans="2:19" ht="181.5" thickBot="1" thickTop="1">
      <c r="B606" s="7" t="s">
        <v>120</v>
      </c>
      <c r="C606" s="7" t="s">
        <v>360</v>
      </c>
      <c r="D606" s="7" t="s">
        <v>365</v>
      </c>
      <c r="E606" s="7" t="s">
        <v>682</v>
      </c>
      <c r="F606" s="7" t="s">
        <v>116</v>
      </c>
      <c r="G606" s="7" t="s">
        <v>115</v>
      </c>
      <c r="H606" s="6" t="s">
        <v>608</v>
      </c>
      <c r="I606" s="6" t="s">
        <v>610</v>
      </c>
      <c r="J606" s="6" t="s">
        <v>613</v>
      </c>
      <c r="K606" s="6">
        <v>3</v>
      </c>
      <c r="L606" s="38"/>
      <c r="M606" s="38"/>
      <c r="N606" s="6" t="s">
        <v>762</v>
      </c>
      <c r="O606" s="9">
        <v>2013</v>
      </c>
      <c r="P606" s="7"/>
      <c r="Q606" s="26">
        <v>190000</v>
      </c>
      <c r="R606" s="26">
        <v>47500</v>
      </c>
      <c r="S606" s="26">
        <v>142500</v>
      </c>
    </row>
    <row r="607" spans="2:19" ht="106.5" thickBot="1" thickTop="1">
      <c r="B607" s="7" t="s">
        <v>119</v>
      </c>
      <c r="C607" s="7" t="s">
        <v>363</v>
      </c>
      <c r="D607" s="7" t="s">
        <v>365</v>
      </c>
      <c r="E607" s="7" t="s">
        <v>935</v>
      </c>
      <c r="F607" s="7" t="s">
        <v>116</v>
      </c>
      <c r="G607" s="7" t="s">
        <v>115</v>
      </c>
      <c r="H607" s="6" t="s">
        <v>608</v>
      </c>
      <c r="I607" s="6" t="s">
        <v>609</v>
      </c>
      <c r="J607" s="6" t="s">
        <v>612</v>
      </c>
      <c r="K607" s="6">
        <v>3</v>
      </c>
      <c r="L607" s="38"/>
      <c r="M607" s="38"/>
      <c r="N607" s="6" t="s">
        <v>762</v>
      </c>
      <c r="O607" s="9">
        <v>2013</v>
      </c>
      <c r="P607" s="7"/>
      <c r="Q607" s="26">
        <v>228000</v>
      </c>
      <c r="R607" s="26">
        <v>57000</v>
      </c>
      <c r="S607" s="26">
        <v>171000</v>
      </c>
    </row>
    <row r="608" spans="2:19" ht="166.5" thickBot="1" thickTop="1">
      <c r="B608" s="7" t="s">
        <v>118</v>
      </c>
      <c r="C608" s="7" t="s">
        <v>360</v>
      </c>
      <c r="D608" s="7" t="s">
        <v>365</v>
      </c>
      <c r="E608" s="7" t="s">
        <v>936</v>
      </c>
      <c r="F608" s="7" t="s">
        <v>116</v>
      </c>
      <c r="G608" s="7" t="s">
        <v>115</v>
      </c>
      <c r="H608" s="6" t="s">
        <v>608</v>
      </c>
      <c r="I608" s="6" t="s">
        <v>609</v>
      </c>
      <c r="J608" s="6" t="s">
        <v>612</v>
      </c>
      <c r="K608" s="6">
        <v>3</v>
      </c>
      <c r="L608" s="38"/>
      <c r="M608" s="38"/>
      <c r="N608" s="6" t="s">
        <v>762</v>
      </c>
      <c r="O608" s="9">
        <v>2013</v>
      </c>
      <c r="P608" s="7"/>
      <c r="Q608" s="26">
        <v>95000</v>
      </c>
      <c r="R608" s="26">
        <v>23750</v>
      </c>
      <c r="S608" s="26">
        <v>71250</v>
      </c>
    </row>
    <row r="609" spans="2:19" ht="181.5" thickBot="1" thickTop="1">
      <c r="B609" s="7" t="s">
        <v>117</v>
      </c>
      <c r="C609" s="7" t="s">
        <v>675</v>
      </c>
      <c r="D609" s="7" t="s">
        <v>365</v>
      </c>
      <c r="E609" s="7" t="s">
        <v>454</v>
      </c>
      <c r="F609" s="7" t="s">
        <v>116</v>
      </c>
      <c r="G609" s="7" t="s">
        <v>115</v>
      </c>
      <c r="H609" s="6" t="s">
        <v>608</v>
      </c>
      <c r="I609" s="6" t="s">
        <v>609</v>
      </c>
      <c r="J609" s="6" t="s">
        <v>612</v>
      </c>
      <c r="K609" s="6">
        <v>3</v>
      </c>
      <c r="L609" s="38"/>
      <c r="M609" s="38"/>
      <c r="N609" s="6" t="s">
        <v>762</v>
      </c>
      <c r="O609" s="9">
        <v>2013</v>
      </c>
      <c r="P609" s="7"/>
      <c r="Q609" s="26">
        <v>191900</v>
      </c>
      <c r="R609" s="26">
        <v>47975</v>
      </c>
      <c r="S609" s="26">
        <v>143925</v>
      </c>
    </row>
    <row r="610" spans="2:19" ht="241.5" thickBot="1" thickTop="1">
      <c r="B610" s="7" t="s">
        <v>885</v>
      </c>
      <c r="C610" s="7" t="s">
        <v>363</v>
      </c>
      <c r="D610" s="7" t="s">
        <v>365</v>
      </c>
      <c r="E610" s="7" t="s">
        <v>455</v>
      </c>
      <c r="F610" s="7" t="s">
        <v>116</v>
      </c>
      <c r="G610" s="7" t="s">
        <v>115</v>
      </c>
      <c r="H610" s="6" t="s">
        <v>608</v>
      </c>
      <c r="I610" s="6" t="s">
        <v>609</v>
      </c>
      <c r="J610" s="6" t="s">
        <v>619</v>
      </c>
      <c r="K610" s="6">
        <v>3</v>
      </c>
      <c r="L610" s="38"/>
      <c r="M610" s="38"/>
      <c r="N610" s="6" t="s">
        <v>762</v>
      </c>
      <c r="O610" s="9">
        <v>2013</v>
      </c>
      <c r="P610" s="7"/>
      <c r="Q610" s="26">
        <v>214700</v>
      </c>
      <c r="R610" s="26">
        <v>53675</v>
      </c>
      <c r="S610" s="26">
        <v>161025</v>
      </c>
    </row>
    <row r="611" spans="2:19" ht="151.5" thickBot="1" thickTop="1">
      <c r="B611" s="7" t="s">
        <v>114</v>
      </c>
      <c r="C611" s="7" t="s">
        <v>363</v>
      </c>
      <c r="D611" s="7" t="s">
        <v>365</v>
      </c>
      <c r="E611" s="7" t="s">
        <v>330</v>
      </c>
      <c r="F611" s="7" t="s">
        <v>113</v>
      </c>
      <c r="G611" s="7" t="s">
        <v>112</v>
      </c>
      <c r="H611" s="6" t="s">
        <v>32</v>
      </c>
      <c r="I611" s="6" t="s">
        <v>609</v>
      </c>
      <c r="J611" s="6" t="s">
        <v>612</v>
      </c>
      <c r="K611" s="6">
        <v>4</v>
      </c>
      <c r="L611" s="38">
        <v>41426</v>
      </c>
      <c r="M611" s="38">
        <v>42155</v>
      </c>
      <c r="N611" s="6" t="s">
        <v>762</v>
      </c>
      <c r="O611" s="9">
        <v>2013</v>
      </c>
      <c r="P611" s="7"/>
      <c r="Q611" s="26">
        <v>450000</v>
      </c>
      <c r="R611" s="26">
        <v>112500</v>
      </c>
      <c r="S611" s="26">
        <v>337500</v>
      </c>
    </row>
    <row r="612" spans="2:19" ht="181.5" thickBot="1" thickTop="1">
      <c r="B612" s="7" t="s">
        <v>545</v>
      </c>
      <c r="C612" s="7" t="s">
        <v>364</v>
      </c>
      <c r="D612" s="7" t="s">
        <v>365</v>
      </c>
      <c r="E612" s="7" t="s">
        <v>331</v>
      </c>
      <c r="F612" s="7" t="s">
        <v>113</v>
      </c>
      <c r="G612" s="7" t="s">
        <v>112</v>
      </c>
      <c r="H612" s="6" t="s">
        <v>608</v>
      </c>
      <c r="I612" s="6" t="s">
        <v>610</v>
      </c>
      <c r="J612" s="6" t="s">
        <v>613</v>
      </c>
      <c r="K612" s="6">
        <v>4</v>
      </c>
      <c r="L612" s="38">
        <v>41426</v>
      </c>
      <c r="M612" s="38">
        <v>42155</v>
      </c>
      <c r="N612" s="6" t="s">
        <v>762</v>
      </c>
      <c r="O612" s="9">
        <v>2013</v>
      </c>
      <c r="P612" s="7"/>
      <c r="Q612" s="26">
        <v>330000</v>
      </c>
      <c r="R612" s="26">
        <v>82500</v>
      </c>
      <c r="S612" s="26">
        <v>247500</v>
      </c>
    </row>
    <row r="613" spans="2:19" ht="256.5" thickBot="1" thickTop="1">
      <c r="B613" s="7" t="s">
        <v>655</v>
      </c>
      <c r="C613" s="7" t="s">
        <v>364</v>
      </c>
      <c r="D613" s="7" t="s">
        <v>365</v>
      </c>
      <c r="E613" s="7" t="s">
        <v>236</v>
      </c>
      <c r="F613" s="7" t="s">
        <v>113</v>
      </c>
      <c r="G613" s="7" t="s">
        <v>112</v>
      </c>
      <c r="H613" s="6" t="s">
        <v>608</v>
      </c>
      <c r="I613" s="6" t="s">
        <v>610</v>
      </c>
      <c r="J613" s="6" t="s">
        <v>613</v>
      </c>
      <c r="K613" s="6">
        <v>4</v>
      </c>
      <c r="L613" s="38">
        <v>41426</v>
      </c>
      <c r="M613" s="38">
        <v>42155</v>
      </c>
      <c r="N613" s="6" t="s">
        <v>762</v>
      </c>
      <c r="O613" s="9">
        <v>2013</v>
      </c>
      <c r="P613" s="7"/>
      <c r="Q613" s="26">
        <v>100000</v>
      </c>
      <c r="R613" s="26">
        <v>25000</v>
      </c>
      <c r="S613" s="26">
        <v>75000</v>
      </c>
    </row>
    <row r="614" spans="2:19" ht="241.5" thickBot="1" thickTop="1">
      <c r="B614" s="7" t="s">
        <v>441</v>
      </c>
      <c r="C614" s="7" t="s">
        <v>363</v>
      </c>
      <c r="D614" s="7" t="s">
        <v>365</v>
      </c>
      <c r="E614" s="7" t="s">
        <v>277</v>
      </c>
      <c r="F614" s="7" t="s">
        <v>113</v>
      </c>
      <c r="G614" s="7" t="s">
        <v>112</v>
      </c>
      <c r="H614" s="6" t="s">
        <v>608</v>
      </c>
      <c r="I614" s="6" t="s">
        <v>609</v>
      </c>
      <c r="J614" s="6" t="s">
        <v>619</v>
      </c>
      <c r="K614" s="6">
        <v>4</v>
      </c>
      <c r="L614" s="38">
        <v>41426</v>
      </c>
      <c r="M614" s="38">
        <v>42155</v>
      </c>
      <c r="N614" s="6" t="s">
        <v>762</v>
      </c>
      <c r="O614" s="9">
        <v>2013</v>
      </c>
      <c r="P614" s="7"/>
      <c r="Q614" s="26">
        <v>272050</v>
      </c>
      <c r="R614" s="26">
        <v>68012.5</v>
      </c>
      <c r="S614" s="26">
        <v>204037.5</v>
      </c>
    </row>
    <row r="615" spans="2:19" ht="241.5" thickBot="1" thickTop="1">
      <c r="B615" s="7" t="s">
        <v>499</v>
      </c>
      <c r="C615" s="7" t="s">
        <v>363</v>
      </c>
      <c r="D615" s="7" t="s">
        <v>365</v>
      </c>
      <c r="E615" s="7" t="s">
        <v>886</v>
      </c>
      <c r="F615" s="7" t="s">
        <v>113</v>
      </c>
      <c r="G615" s="7" t="s">
        <v>112</v>
      </c>
      <c r="H615" s="6" t="s">
        <v>608</v>
      </c>
      <c r="I615" s="6" t="s">
        <v>609</v>
      </c>
      <c r="J615" s="6" t="s">
        <v>612</v>
      </c>
      <c r="K615" s="6">
        <v>4</v>
      </c>
      <c r="L615" s="38">
        <v>41426</v>
      </c>
      <c r="M615" s="38">
        <v>42155</v>
      </c>
      <c r="N615" s="6" t="s">
        <v>762</v>
      </c>
      <c r="O615" s="9">
        <v>2013</v>
      </c>
      <c r="P615" s="7"/>
      <c r="Q615" s="26">
        <v>313660</v>
      </c>
      <c r="R615" s="26">
        <v>78415</v>
      </c>
      <c r="S615" s="26">
        <v>235245</v>
      </c>
    </row>
    <row r="616" spans="2:19" ht="256.5" thickBot="1" thickTop="1">
      <c r="B616" s="7" t="s">
        <v>111</v>
      </c>
      <c r="C616" s="7" t="s">
        <v>363</v>
      </c>
      <c r="D616" s="7" t="s">
        <v>365</v>
      </c>
      <c r="E616" s="7" t="s">
        <v>726</v>
      </c>
      <c r="F616" s="7" t="s">
        <v>107</v>
      </c>
      <c r="G616" s="7" t="s">
        <v>106</v>
      </c>
      <c r="H616" s="6" t="s">
        <v>32</v>
      </c>
      <c r="I616" s="6" t="s">
        <v>610</v>
      </c>
      <c r="J616" s="6" t="s">
        <v>613</v>
      </c>
      <c r="K616" s="6">
        <v>4</v>
      </c>
      <c r="L616" s="38">
        <v>41426</v>
      </c>
      <c r="M616" s="38">
        <v>42154</v>
      </c>
      <c r="N616" s="6" t="s">
        <v>762</v>
      </c>
      <c r="O616" s="9">
        <v>2013</v>
      </c>
      <c r="P616" s="7"/>
      <c r="Q616" s="26">
        <v>143150</v>
      </c>
      <c r="R616" s="26">
        <v>35787.5</v>
      </c>
      <c r="S616" s="26">
        <v>107362.5</v>
      </c>
    </row>
    <row r="617" spans="2:19" ht="256.5" thickBot="1" thickTop="1">
      <c r="B617" s="7" t="s">
        <v>110</v>
      </c>
      <c r="C617" s="7" t="s">
        <v>363</v>
      </c>
      <c r="D617" s="7" t="s">
        <v>365</v>
      </c>
      <c r="E617" s="7" t="s">
        <v>887</v>
      </c>
      <c r="F617" s="7" t="s">
        <v>107</v>
      </c>
      <c r="G617" s="7" t="s">
        <v>106</v>
      </c>
      <c r="H617" s="6" t="s">
        <v>608</v>
      </c>
      <c r="I617" s="6" t="s">
        <v>609</v>
      </c>
      <c r="J617" s="6" t="s">
        <v>612</v>
      </c>
      <c r="K617" s="6">
        <v>4</v>
      </c>
      <c r="L617" s="38">
        <v>41426</v>
      </c>
      <c r="M617" s="38">
        <v>42154</v>
      </c>
      <c r="N617" s="6" t="s">
        <v>762</v>
      </c>
      <c r="O617" s="9">
        <v>2013</v>
      </c>
      <c r="P617" s="7"/>
      <c r="Q617" s="26">
        <v>306068.8</v>
      </c>
      <c r="R617" s="26">
        <v>76517.2</v>
      </c>
      <c r="S617" s="26">
        <v>229551.6</v>
      </c>
    </row>
    <row r="618" spans="2:19" ht="196.5" thickBot="1" thickTop="1">
      <c r="B618" s="7" t="s">
        <v>109</v>
      </c>
      <c r="C618" s="7" t="s">
        <v>674</v>
      </c>
      <c r="D618" s="7"/>
      <c r="E618" s="7" t="s">
        <v>888</v>
      </c>
      <c r="F618" s="7" t="s">
        <v>107</v>
      </c>
      <c r="G618" s="7" t="s">
        <v>106</v>
      </c>
      <c r="H618" s="6" t="s">
        <v>608</v>
      </c>
      <c r="I618" s="6" t="s">
        <v>609</v>
      </c>
      <c r="J618" s="6" t="s">
        <v>619</v>
      </c>
      <c r="K618" s="6">
        <v>4</v>
      </c>
      <c r="L618" s="38">
        <v>41426</v>
      </c>
      <c r="M618" s="38">
        <v>42154</v>
      </c>
      <c r="N618" s="6" t="s">
        <v>762</v>
      </c>
      <c r="O618" s="9">
        <v>2013</v>
      </c>
      <c r="P618" s="7"/>
      <c r="Q618" s="26">
        <v>210150</v>
      </c>
      <c r="R618" s="26">
        <v>52537.5</v>
      </c>
      <c r="S618" s="26">
        <v>157612.5</v>
      </c>
    </row>
    <row r="619" spans="2:19" ht="196.5" thickBot="1" thickTop="1">
      <c r="B619" s="7" t="s">
        <v>108</v>
      </c>
      <c r="C619" s="7" t="s">
        <v>181</v>
      </c>
      <c r="D619" s="7" t="s">
        <v>365</v>
      </c>
      <c r="E619" s="7" t="s">
        <v>334</v>
      </c>
      <c r="F619" s="7" t="s">
        <v>107</v>
      </c>
      <c r="G619" s="7" t="s">
        <v>106</v>
      </c>
      <c r="H619" s="6" t="s">
        <v>608</v>
      </c>
      <c r="I619" s="6" t="s">
        <v>609</v>
      </c>
      <c r="J619" s="6" t="s">
        <v>611</v>
      </c>
      <c r="K619" s="6">
        <v>4</v>
      </c>
      <c r="L619" s="38">
        <v>41426</v>
      </c>
      <c r="M619" s="38">
        <v>42154</v>
      </c>
      <c r="N619" s="6" t="s">
        <v>762</v>
      </c>
      <c r="O619" s="9">
        <v>2013</v>
      </c>
      <c r="P619" s="7"/>
      <c r="Q619" s="26">
        <v>162977.2</v>
      </c>
      <c r="R619" s="26">
        <v>40744.3</v>
      </c>
      <c r="S619" s="26">
        <v>122232.9</v>
      </c>
    </row>
    <row r="620" spans="2:19" ht="226.5" thickBot="1" thickTop="1">
      <c r="B620" s="7" t="s">
        <v>1050</v>
      </c>
      <c r="C620" s="7" t="s">
        <v>363</v>
      </c>
      <c r="D620" s="7" t="s">
        <v>365</v>
      </c>
      <c r="E620" s="7" t="s">
        <v>949</v>
      </c>
      <c r="F620" s="7" t="s">
        <v>764</v>
      </c>
      <c r="G620" s="7" t="s">
        <v>763</v>
      </c>
      <c r="H620" s="6" t="s">
        <v>32</v>
      </c>
      <c r="I620" s="6" t="s">
        <v>609</v>
      </c>
      <c r="J620" s="6" t="s">
        <v>611</v>
      </c>
      <c r="K620" s="6">
        <v>4</v>
      </c>
      <c r="L620" s="38">
        <v>41426</v>
      </c>
      <c r="M620" s="38">
        <v>42155</v>
      </c>
      <c r="N620" s="6" t="s">
        <v>762</v>
      </c>
      <c r="O620" s="9">
        <v>2013</v>
      </c>
      <c r="P620" s="7"/>
      <c r="Q620" s="26">
        <v>270000</v>
      </c>
      <c r="R620" s="26">
        <f aca="true" t="shared" si="34" ref="R620:R627">Q620*25%</f>
        <v>67500</v>
      </c>
      <c r="S620" s="26">
        <f>Q620*75%</f>
        <v>202500</v>
      </c>
    </row>
    <row r="621" spans="2:19" ht="151.5" thickBot="1" thickTop="1">
      <c r="B621" s="7" t="s">
        <v>1049</v>
      </c>
      <c r="C621" s="7" t="s">
        <v>181</v>
      </c>
      <c r="D621" s="7" t="s">
        <v>365</v>
      </c>
      <c r="E621" s="7" t="s">
        <v>816</v>
      </c>
      <c r="F621" s="7" t="s">
        <v>764</v>
      </c>
      <c r="G621" s="7" t="s">
        <v>763</v>
      </c>
      <c r="H621" s="6" t="s">
        <v>608</v>
      </c>
      <c r="I621" s="6" t="s">
        <v>609</v>
      </c>
      <c r="J621" s="6" t="s">
        <v>611</v>
      </c>
      <c r="K621" s="6">
        <v>4</v>
      </c>
      <c r="L621" s="38">
        <v>41426</v>
      </c>
      <c r="M621" s="38">
        <v>42155</v>
      </c>
      <c r="N621" s="6" t="s">
        <v>762</v>
      </c>
      <c r="O621" s="9">
        <v>2013</v>
      </c>
      <c r="P621" s="7"/>
      <c r="Q621" s="26">
        <v>100000</v>
      </c>
      <c r="R621" s="26">
        <f t="shared" si="34"/>
        <v>25000</v>
      </c>
      <c r="S621" s="26">
        <f aca="true" t="shared" si="35" ref="S621:S627">Q621*75%</f>
        <v>75000</v>
      </c>
    </row>
    <row r="622" spans="2:19" ht="166.5" thickBot="1" thickTop="1">
      <c r="B622" s="7" t="s">
        <v>1048</v>
      </c>
      <c r="C622" s="7" t="s">
        <v>181</v>
      </c>
      <c r="D622" s="7" t="s">
        <v>365</v>
      </c>
      <c r="E622" s="7" t="s">
        <v>817</v>
      </c>
      <c r="F622" s="7" t="s">
        <v>764</v>
      </c>
      <c r="G622" s="7" t="s">
        <v>763</v>
      </c>
      <c r="H622" s="6" t="s">
        <v>608</v>
      </c>
      <c r="I622" s="6" t="s">
        <v>609</v>
      </c>
      <c r="J622" s="6" t="s">
        <v>612</v>
      </c>
      <c r="K622" s="6">
        <v>4</v>
      </c>
      <c r="L622" s="38">
        <v>41426</v>
      </c>
      <c r="M622" s="38">
        <v>42155</v>
      </c>
      <c r="N622" s="6" t="s">
        <v>762</v>
      </c>
      <c r="O622" s="9">
        <v>2013</v>
      </c>
      <c r="P622" s="7"/>
      <c r="Q622" s="26">
        <v>180000</v>
      </c>
      <c r="R622" s="26">
        <f t="shared" si="34"/>
        <v>45000</v>
      </c>
      <c r="S622" s="26">
        <f t="shared" si="35"/>
        <v>135000</v>
      </c>
    </row>
    <row r="623" spans="2:19" ht="211.5" thickBot="1" thickTop="1">
      <c r="B623" s="7" t="s">
        <v>510</v>
      </c>
      <c r="C623" s="7" t="s">
        <v>363</v>
      </c>
      <c r="D623" s="7" t="s">
        <v>365</v>
      </c>
      <c r="E623" s="7" t="s">
        <v>1101</v>
      </c>
      <c r="F623" s="7" t="s">
        <v>764</v>
      </c>
      <c r="G623" s="7" t="s">
        <v>763</v>
      </c>
      <c r="H623" s="6" t="s">
        <v>608</v>
      </c>
      <c r="I623" s="6" t="s">
        <v>609</v>
      </c>
      <c r="J623" s="6" t="s">
        <v>619</v>
      </c>
      <c r="K623" s="6">
        <v>4</v>
      </c>
      <c r="L623" s="38">
        <v>41426</v>
      </c>
      <c r="M623" s="38">
        <v>42155</v>
      </c>
      <c r="N623" s="6" t="s">
        <v>762</v>
      </c>
      <c r="O623" s="9">
        <v>2013</v>
      </c>
      <c r="P623" s="7"/>
      <c r="Q623" s="26">
        <v>138000</v>
      </c>
      <c r="R623" s="26">
        <f t="shared" si="34"/>
        <v>34500</v>
      </c>
      <c r="S623" s="26">
        <f t="shared" si="35"/>
        <v>103500</v>
      </c>
    </row>
    <row r="624" spans="2:19" ht="241.5" thickBot="1" thickTop="1">
      <c r="B624" s="7" t="s">
        <v>885</v>
      </c>
      <c r="C624" s="7" t="s">
        <v>363</v>
      </c>
      <c r="D624" s="7" t="s">
        <v>365</v>
      </c>
      <c r="E624" s="7" t="s">
        <v>596</v>
      </c>
      <c r="F624" s="7" t="s">
        <v>764</v>
      </c>
      <c r="G624" s="7" t="s">
        <v>763</v>
      </c>
      <c r="H624" s="6" t="s">
        <v>608</v>
      </c>
      <c r="I624" s="6" t="s">
        <v>609</v>
      </c>
      <c r="J624" s="6" t="s">
        <v>619</v>
      </c>
      <c r="K624" s="6">
        <v>4</v>
      </c>
      <c r="L624" s="38">
        <v>41426</v>
      </c>
      <c r="M624" s="38">
        <v>42155</v>
      </c>
      <c r="N624" s="6" t="s">
        <v>762</v>
      </c>
      <c r="O624" s="9">
        <v>2013</v>
      </c>
      <c r="P624" s="7"/>
      <c r="Q624" s="26">
        <v>138000</v>
      </c>
      <c r="R624" s="26">
        <f t="shared" si="34"/>
        <v>34500</v>
      </c>
      <c r="S624" s="26">
        <f t="shared" si="35"/>
        <v>103500</v>
      </c>
    </row>
    <row r="625" spans="2:19" ht="241.5" thickBot="1" thickTop="1">
      <c r="B625" s="7" t="s">
        <v>96</v>
      </c>
      <c r="C625" s="7" t="s">
        <v>363</v>
      </c>
      <c r="D625" s="7" t="s">
        <v>365</v>
      </c>
      <c r="E625" s="7" t="s">
        <v>911</v>
      </c>
      <c r="F625" s="7" t="s">
        <v>764</v>
      </c>
      <c r="G625" s="7" t="s">
        <v>763</v>
      </c>
      <c r="H625" s="6" t="s">
        <v>608</v>
      </c>
      <c r="I625" s="6" t="s">
        <v>609</v>
      </c>
      <c r="J625" s="6" t="s">
        <v>612</v>
      </c>
      <c r="K625" s="6">
        <v>4</v>
      </c>
      <c r="L625" s="38">
        <v>41426</v>
      </c>
      <c r="M625" s="38">
        <v>42155</v>
      </c>
      <c r="N625" s="6" t="s">
        <v>762</v>
      </c>
      <c r="O625" s="9">
        <v>2013</v>
      </c>
      <c r="P625" s="7"/>
      <c r="Q625" s="26">
        <v>100000</v>
      </c>
      <c r="R625" s="26">
        <f t="shared" si="34"/>
        <v>25000</v>
      </c>
      <c r="S625" s="26">
        <f t="shared" si="35"/>
        <v>75000</v>
      </c>
    </row>
    <row r="626" spans="2:19" ht="181.5" thickBot="1" thickTop="1">
      <c r="B626" s="7" t="s">
        <v>884</v>
      </c>
      <c r="C626" s="7" t="s">
        <v>181</v>
      </c>
      <c r="D626" s="7" t="s">
        <v>365</v>
      </c>
      <c r="E626" s="7" t="s">
        <v>358</v>
      </c>
      <c r="F626" s="7" t="s">
        <v>764</v>
      </c>
      <c r="G626" s="7" t="s">
        <v>763</v>
      </c>
      <c r="H626" s="6" t="s">
        <v>608</v>
      </c>
      <c r="I626" s="6" t="s">
        <v>610</v>
      </c>
      <c r="J626" s="6" t="s">
        <v>613</v>
      </c>
      <c r="K626" s="6">
        <v>4</v>
      </c>
      <c r="L626" s="38">
        <v>41426</v>
      </c>
      <c r="M626" s="38">
        <v>42155</v>
      </c>
      <c r="N626" s="6" t="s">
        <v>762</v>
      </c>
      <c r="O626" s="9">
        <v>2013</v>
      </c>
      <c r="P626" s="7"/>
      <c r="Q626" s="26">
        <v>65600</v>
      </c>
      <c r="R626" s="26">
        <f t="shared" si="34"/>
        <v>16400</v>
      </c>
      <c r="S626" s="26">
        <f t="shared" si="35"/>
        <v>49200</v>
      </c>
    </row>
    <row r="627" spans="2:19" ht="241.5" thickBot="1" thickTop="1">
      <c r="B627" s="7" t="s">
        <v>765</v>
      </c>
      <c r="C627" s="7" t="s">
        <v>676</v>
      </c>
      <c r="D627" s="7" t="s">
        <v>365</v>
      </c>
      <c r="E627" s="7" t="s">
        <v>359</v>
      </c>
      <c r="F627" s="7" t="s">
        <v>764</v>
      </c>
      <c r="G627" s="7" t="s">
        <v>763</v>
      </c>
      <c r="H627" s="6" t="s">
        <v>608</v>
      </c>
      <c r="I627" s="6" t="s">
        <v>610</v>
      </c>
      <c r="J627" s="6" t="s">
        <v>613</v>
      </c>
      <c r="K627" s="6">
        <v>4</v>
      </c>
      <c r="L627" s="38">
        <v>41426</v>
      </c>
      <c r="M627" s="38">
        <v>42155</v>
      </c>
      <c r="N627" s="6" t="s">
        <v>762</v>
      </c>
      <c r="O627" s="9">
        <v>2013</v>
      </c>
      <c r="P627" s="7"/>
      <c r="Q627" s="26">
        <v>235000</v>
      </c>
      <c r="R627" s="26">
        <f t="shared" si="34"/>
        <v>58750</v>
      </c>
      <c r="S627" s="26">
        <f t="shared" si="35"/>
        <v>176250</v>
      </c>
    </row>
    <row r="628" spans="2:19" ht="15" thickTop="1">
      <c r="B628" s="56"/>
      <c r="C628" s="56"/>
      <c r="D628" s="56"/>
      <c r="E628" s="56"/>
      <c r="F628" s="56"/>
      <c r="G628" s="56"/>
      <c r="H628" s="56"/>
      <c r="I628" s="56"/>
      <c r="J628" s="56"/>
      <c r="K628" s="56"/>
      <c r="N628" s="56"/>
      <c r="O628" s="56"/>
      <c r="P628" s="56"/>
      <c r="Q628" s="56"/>
      <c r="R628" s="56"/>
      <c r="S628" s="56"/>
    </row>
    <row r="635" spans="17:18" ht="14.25">
      <c r="Q635" s="49"/>
      <c r="R635" s="49"/>
    </row>
    <row r="636" spans="17:18" ht="14.25">
      <c r="Q636" s="49"/>
      <c r="R636" s="49"/>
    </row>
    <row r="637" spans="17:18" ht="14.25">
      <c r="Q637" s="52"/>
      <c r="R637" s="49"/>
    </row>
    <row r="638" spans="17:19" ht="14.25">
      <c r="Q638" s="53"/>
      <c r="R638" s="51"/>
      <c r="S638" s="54"/>
    </row>
    <row r="639" spans="17:18" ht="14.25">
      <c r="Q639" s="52"/>
      <c r="R639" s="49"/>
    </row>
    <row r="640" spans="17:18" ht="14.25">
      <c r="Q640" s="52"/>
      <c r="R640" s="51"/>
    </row>
    <row r="641" spans="17:18" ht="14.25">
      <c r="Q641" s="52"/>
      <c r="R641" s="50"/>
    </row>
    <row r="642" spans="17:19" ht="14.25">
      <c r="Q642" s="52"/>
      <c r="R642" s="49"/>
      <c r="S642" s="49"/>
    </row>
    <row r="645" ht="14.25">
      <c r="R645" s="49"/>
    </row>
    <row r="646" ht="14.25">
      <c r="R646" s="49"/>
    </row>
    <row r="647" ht="14.25">
      <c r="R647" s="49"/>
    </row>
  </sheetData>
  <sheetProtection formatCells="0" formatRows="0" insertRows="0" deleteRows="0"/>
  <autoFilter ref="B7:S627"/>
  <mergeCells count="20">
    <mergeCell ref="J5:J7"/>
    <mergeCell ref="L5:L6"/>
    <mergeCell ref="M5:M6"/>
    <mergeCell ref="D5:D7"/>
    <mergeCell ref="B1:S1"/>
    <mergeCell ref="B5:B7"/>
    <mergeCell ref="N5:N7"/>
    <mergeCell ref="K5:K7"/>
    <mergeCell ref="H5:H7"/>
    <mergeCell ref="F4:G4"/>
    <mergeCell ref="E5:E6"/>
    <mergeCell ref="F5:F7"/>
    <mergeCell ref="G5:G7"/>
    <mergeCell ref="I5:I7"/>
    <mergeCell ref="O4:S4"/>
    <mergeCell ref="O5:O6"/>
    <mergeCell ref="P5:P6"/>
    <mergeCell ref="Q5:Q6"/>
    <mergeCell ref="R5:R6"/>
    <mergeCell ref="S5:S6"/>
  </mergeCells>
  <printOptions horizontalCentered="1"/>
  <pageMargins left="0.1968503937007874" right="0.1968503937007874" top="1.05" bottom="0.78" header="0.2" footer="0.24"/>
  <pageSetup horizontalDpi="600" verticalDpi="600" orientation="landscape" paperSize="9" scale="46" r:id="rId4"/>
  <headerFooter alignWithMargins="0">
    <oddHeader>&amp;L&amp;G&amp;C&amp;G&amp;R&amp;G</oddHeader>
    <oddFooter>&amp;C&amp;G&amp;R&amp;"Book Antiqua,Normale"&amp;11&amp;P / &amp;N</oddFooter>
  </headerFooter>
  <rowBreaks count="2" manualBreakCount="2">
    <brk id="211" min="1" max="13" man="1"/>
    <brk id="326" min="1" max="13" man="1"/>
  </row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Regione Toscana</dc:creator>
  <cp:keywords/>
  <dc:description/>
  <cp:lastModifiedBy>lesiasargentini</cp:lastModifiedBy>
  <cp:lastPrinted>2013-08-30T16:39:10Z</cp:lastPrinted>
  <dcterms:created xsi:type="dcterms:W3CDTF">2009-05-12T15:48:54Z</dcterms:created>
  <dcterms:modified xsi:type="dcterms:W3CDTF">2014-02-18T15:38:49Z</dcterms:modified>
  <cp:category/>
  <cp:version/>
  <cp:contentType/>
  <cp:contentStatus/>
</cp:coreProperties>
</file>